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worksheets/sheet1.xml" ContentType="application/vnd.openxmlformats-officedocument.spreadsheetml.worksheet+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C:\Users\jvalencia\Documents\DATA.IDB\Horacio\Datos Mercado Laboral-Libro Encuesta Mercado Laboral en Bolivia\Datos Encuesta Mercado Laboral en Bolivia a sistema\"/>
    </mc:Choice>
  </mc:AlternateContent>
  <xr:revisionPtr revIDLastSave="0" documentId="13_ncr:1_{D7DA0D1C-8536-4A33-8259-F921696CA142}" xr6:coauthVersionLast="40" xr6:coauthVersionMax="40" xr10:uidLastSave="{00000000-0000-0000-0000-000000000000}"/>
  <bookViews>
    <workbookView xWindow="28680" yWindow="-120" windowWidth="29040" windowHeight="15840" tabRatio="913" xr2:uid="{00000000-000D-0000-FFFF-FFFF00000000}"/>
  </bookViews>
  <sheets>
    <sheet name="Caratula " sheetId="240" r:id="rId1"/>
    <sheet name="Copyright" sheetId="186" r:id="rId2"/>
    <sheet name="OFERTA" sheetId="188" r:id="rId3"/>
    <sheet name="UNIVERSIDADES" sheetId="189" r:id="rId4"/>
    <sheet name="Oferta-T1" sheetId="190" r:id="rId5"/>
    <sheet name="U.N" sheetId="191" r:id="rId6"/>
    <sheet name="Oferta-T2" sheetId="192" r:id="rId7"/>
    <sheet name="Oferta-T3" sheetId="193" r:id="rId8"/>
    <sheet name="Oferta-T4" sheetId="194" r:id="rId9"/>
    <sheet name="Oferta-T5" sheetId="195" r:id="rId10"/>
    <sheet name="Oferta-T6" sheetId="196" r:id="rId11"/>
    <sheet name="Oferta-T7" sheetId="197" r:id="rId12"/>
    <sheet name="Oferta-T8" sheetId="198" r:id="rId13"/>
    <sheet name="Oferta-T9" sheetId="199" r:id="rId14"/>
    <sheet name="U.M." sheetId="200" r:id="rId15"/>
    <sheet name="Oferta-T10" sheetId="201" r:id="rId16"/>
    <sheet name="Oferta-T11" sheetId="202" r:id="rId17"/>
    <sheet name="Oferta-T12" sheetId="203" r:id="rId18"/>
    <sheet name="Oferta-T13" sheetId="204" r:id="rId19"/>
    <sheet name="Oferta-T14" sheetId="205" r:id="rId20"/>
    <sheet name="Oferta-T15" sheetId="206" r:id="rId21"/>
    <sheet name="Oferta-T16" sheetId="207" r:id="rId22"/>
    <sheet name="Oferta-T17" sheetId="208" r:id="rId23"/>
    <sheet name="U.T." sheetId="209" r:id="rId24"/>
    <sheet name="Oferta-T18" sheetId="210" r:id="rId25"/>
    <sheet name="Oferta-T19" sheetId="211" r:id="rId26"/>
    <sheet name="Oferta-T20" sheetId="212" r:id="rId27"/>
    <sheet name="Oferta-T21" sheetId="213" r:id="rId28"/>
    <sheet name="Oferta-T22" sheetId="214" r:id="rId29"/>
    <sheet name="Oferta-T23" sheetId="215" r:id="rId30"/>
    <sheet name="Oferta-T24" sheetId="216" r:id="rId31"/>
    <sheet name="Oferta-T25" sheetId="217" r:id="rId32"/>
    <sheet name="T.U" sheetId="218" r:id="rId33"/>
    <sheet name="Oferta-T26" sheetId="219" r:id="rId34"/>
    <sheet name="T.U. N." sheetId="220" r:id="rId35"/>
    <sheet name="Oferta-T27" sheetId="221" r:id="rId36"/>
    <sheet name="Oferta-T28" sheetId="222" r:id="rId37"/>
    <sheet name="Oferta-T29" sheetId="223" r:id="rId38"/>
    <sheet name="T.U. M" sheetId="224" r:id="rId39"/>
    <sheet name="Oferta-T30" sheetId="225" r:id="rId40"/>
    <sheet name="Oferta-T31" sheetId="226" r:id="rId41"/>
    <sheet name="Oferta-T32" sheetId="227" r:id="rId42"/>
    <sheet name="T.U. T." sheetId="228" r:id="rId43"/>
    <sheet name="Oferta-T33" sheetId="229" r:id="rId44"/>
    <sheet name="Oferta-T34" sheetId="230" r:id="rId45"/>
    <sheet name="Oferta-T35" sheetId="231" r:id="rId46"/>
    <sheet name="Inst. Tec." sheetId="232" r:id="rId47"/>
    <sheet name="Oferta-T36" sheetId="233" r:id="rId48"/>
    <sheet name="T.E." sheetId="234" r:id="rId49"/>
    <sheet name="Oferta-T37, 38 Y 39" sheetId="235" r:id="rId50"/>
    <sheet name="Oferta-T40" sheetId="236" r:id="rId51"/>
    <sheet name="T.T." sheetId="237" r:id="rId52"/>
    <sheet name="Oferta-T41, 42 Y 43" sheetId="238" r:id="rId53"/>
    <sheet name="Oferta-T44" sheetId="239" r:id="rId54"/>
    <sheet name="DEMANDA" sheetId="1" r:id="rId55"/>
    <sheet name="Demanda-Parte 1" sheetId="187" r:id="rId56"/>
    <sheet name="Demanda-T1" sheetId="125" r:id="rId57"/>
    <sheet name="Demanda-T2" sheetId="87" r:id="rId58"/>
    <sheet name="Demanda-T3" sheetId="126" r:id="rId59"/>
    <sheet name="Demanda-T4" sheetId="127" r:id="rId60"/>
    <sheet name="Demanda-T5" sheetId="128" r:id="rId61"/>
    <sheet name="Demanda-T6" sheetId="7" r:id="rId62"/>
    <sheet name="Demanda-T7" sheetId="137" r:id="rId63"/>
    <sheet name="Demanda-T8" sheetId="133" r:id="rId64"/>
    <sheet name="Demanda-T9" sheetId="135" r:id="rId65"/>
    <sheet name="Demanda-T10" sheetId="136" r:id="rId66"/>
    <sheet name="Demanda-T11" sheetId="8" r:id="rId67"/>
    <sheet name="Demanda-T12" sheetId="9" r:id="rId68"/>
    <sheet name="Demanda-T13" sheetId="10" r:id="rId69"/>
    <sheet name="Demanda-T14" sheetId="11" r:id="rId70"/>
    <sheet name="Demanda-T15" sheetId="12" r:id="rId71"/>
    <sheet name="Demanda-T16" sheetId="130" r:id="rId72"/>
    <sheet name="Demanda-T17" sheetId="131" r:id="rId73"/>
    <sheet name="Demanda-T18 y T19" sheetId="132" r:id="rId74"/>
    <sheet name="Demanda-Parte 2" sheetId="17" r:id="rId75"/>
    <sheet name="Demanda-T20" sheetId="18" r:id="rId76"/>
    <sheet name="Demanda-T21" sheetId="163" r:id="rId77"/>
    <sheet name="Demanda-Parte 3" sheetId="36" r:id="rId78"/>
    <sheet name="Demanda-T22" sheetId="139" r:id="rId79"/>
    <sheet name="Demanda-T23" sheetId="140" r:id="rId80"/>
    <sheet name="Demanda-T24" sheetId="141" r:id="rId81"/>
    <sheet name="Demanda-T25" sheetId="142" r:id="rId82"/>
    <sheet name="Demanda-T26" sheetId="143" r:id="rId83"/>
    <sheet name="Demanda-T27" sheetId="144" r:id="rId84"/>
    <sheet name="Demanda-T28" sheetId="145" r:id="rId85"/>
    <sheet name="Demanda-T29,T30 y T31" sheetId="146" r:id="rId86"/>
    <sheet name="Demanda-T32" sheetId="147" r:id="rId87"/>
    <sheet name="Demanda-Parte 4" sheetId="54" r:id="rId88"/>
    <sheet name="Demanda-T33" sheetId="148" r:id="rId89"/>
    <sheet name="Demanda-T34" sheetId="56" r:id="rId90"/>
    <sheet name="Demanda-T35" sheetId="57" r:id="rId91"/>
    <sheet name="Demanda-T36" sheetId="58" r:id="rId92"/>
    <sheet name="Demanda-T37" sheetId="149" r:id="rId93"/>
    <sheet name="Demanda-T38" sheetId="154" r:id="rId94"/>
    <sheet name="Demanda-T39" sheetId="66" r:id="rId95"/>
    <sheet name="Demanda-Parte 4b" sheetId="112" r:id="rId96"/>
    <sheet name="Demanda-T40" sheetId="113" r:id="rId97"/>
    <sheet name="Demanda-T41" sheetId="114" r:id="rId98"/>
    <sheet name="Demanda-Parte 5" sheetId="71" r:id="rId99"/>
    <sheet name="Demanda-T42" sheetId="157" r:id="rId100"/>
    <sheet name="Demanda-T43" sheetId="159" r:id="rId101"/>
    <sheet name="Demanda-T44" sheetId="160" r:id="rId102"/>
    <sheet name="Demanda-T45" sheetId="161" r:id="rId103"/>
    <sheet name="Demanda-T46" sheetId="162" r:id="rId104"/>
    <sheet name="Indice de Desacople " sheetId="165" r:id="rId105"/>
    <sheet name="Demanda-T47 y T48" sheetId="164" r:id="rId106"/>
    <sheet name="Demanda-Parte 5b" sheetId="115" r:id="rId107"/>
    <sheet name="Demanda-T49" sheetId="122" r:id="rId108"/>
    <sheet name="Demanda-T50" sheetId="123" r:id="rId109"/>
    <sheet name="Demanda-Parte 6" sheetId="79" r:id="rId110"/>
    <sheet name="Demanda-T51" sheetId="80" r:id="rId111"/>
    <sheet name="Demanda-T52 y T53 " sheetId="81" r:id="rId112"/>
    <sheet name="Demanda-T54" sheetId="82" r:id="rId113"/>
    <sheet name="Demanda-T55" sheetId="83" r:id="rId114"/>
    <sheet name="Demanda-T56" sheetId="84" r:id="rId115"/>
    <sheet name="Demanda-T57" sheetId="85" r:id="rId116"/>
    <sheet name="Demanda-Parte 7" sheetId="166" r:id="rId117"/>
    <sheet name="Demanda-T58" sheetId="167" r:id="rId118"/>
    <sheet name="Demanda-T59" sheetId="168" r:id="rId119"/>
    <sheet name="Demanda-T60" sheetId="169" r:id="rId120"/>
    <sheet name="Demanda-T61" sheetId="170" r:id="rId121"/>
    <sheet name="Demanda-T62" sheetId="171" r:id="rId122"/>
    <sheet name="Demanda-T63" sheetId="172" r:id="rId123"/>
    <sheet name="Demanda-Parte 8" sheetId="174" r:id="rId124"/>
    <sheet name="Demanda-T64" sheetId="155" r:id="rId125"/>
  </sheets>
  <externalReferences>
    <externalReference r:id="rId126"/>
    <externalReference r:id="rId127"/>
  </externalReferences>
  <definedNames>
    <definedName name="_Toc286403450" localSheetId="4">'Oferta-T1'!$A$2</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84" l="1"/>
  <c r="P20" i="81"/>
  <c r="G6" i="161"/>
  <c r="G7" i="161"/>
  <c r="G8" i="161"/>
  <c r="G9" i="161"/>
  <c r="G10" i="161"/>
  <c r="G11" i="161"/>
  <c r="G12" i="161"/>
  <c r="G13" i="161"/>
  <c r="G14" i="161"/>
  <c r="G5" i="161"/>
  <c r="J11" i="123" l="1"/>
  <c r="J10" i="123"/>
  <c r="J9" i="123"/>
  <c r="I8" i="123"/>
  <c r="J8" i="123" s="1"/>
  <c r="S6" i="144" l="1"/>
  <c r="U6" i="144"/>
  <c r="T6" i="144"/>
  <c r="R5" i="144"/>
  <c r="V4" i="144"/>
  <c r="T4" i="144"/>
  <c r="K5" i="144"/>
  <c r="M5" i="144"/>
  <c r="J5" i="144"/>
  <c r="B5" i="147"/>
  <c r="C5" i="147"/>
  <c r="G15" i="80"/>
  <c r="D15" i="80" s="1"/>
  <c r="G14" i="80"/>
  <c r="G13" i="80"/>
  <c r="D13" i="80" s="1"/>
  <c r="G12" i="80"/>
  <c r="D12" i="80" s="1"/>
  <c r="G11" i="80"/>
  <c r="D11" i="80" s="1"/>
  <c r="G10" i="80"/>
  <c r="G9" i="80"/>
  <c r="D9" i="80" s="1"/>
  <c r="G8" i="80"/>
  <c r="F8" i="80" s="1"/>
  <c r="G7" i="80"/>
  <c r="D7" i="80" s="1"/>
  <c r="G6" i="80"/>
  <c r="D6" i="80" s="1"/>
  <c r="D10" i="80"/>
  <c r="F10" i="80"/>
  <c r="D14" i="80"/>
  <c r="F14" i="80"/>
  <c r="F6" i="80"/>
  <c r="F15" i="80" l="1"/>
  <c r="F7" i="80"/>
  <c r="H7" i="80"/>
  <c r="F11" i="80"/>
  <c r="H11" i="80" s="1"/>
  <c r="H10" i="80"/>
  <c r="F9" i="80"/>
  <c r="H9" i="80" s="1"/>
  <c r="H14" i="80"/>
  <c r="D8" i="80"/>
  <c r="H8" i="80" s="1"/>
  <c r="H15" i="80"/>
  <c r="F12" i="80"/>
  <c r="H12" i="80" s="1"/>
  <c r="F13" i="80"/>
  <c r="H13" i="80" s="1"/>
  <c r="H6" i="80"/>
  <c r="C6" i="147"/>
  <c r="D5" i="147"/>
  <c r="D6" i="147"/>
  <c r="B6" i="147"/>
  <c r="N4" i="144"/>
  <c r="N5" i="144"/>
  <c r="S4" i="144"/>
  <c r="V6" i="144"/>
  <c r="K4" i="144"/>
  <c r="N6" i="144"/>
  <c r="K6" i="144"/>
  <c r="C4" i="144"/>
  <c r="F4" i="144"/>
  <c r="L5" i="144"/>
  <c r="L4" i="144"/>
  <c r="T5" i="144"/>
  <c r="L6" i="144"/>
  <c r="J4" i="144"/>
  <c r="J6" i="144"/>
  <c r="R6" i="144"/>
  <c r="R4" i="144"/>
  <c r="E4" i="144"/>
  <c r="U4" i="144"/>
  <c r="U5" i="144"/>
  <c r="M4" i="144"/>
  <c r="M6" i="144"/>
  <c r="S5" i="144" l="1"/>
  <c r="V5" i="144"/>
  <c r="D4" i="144"/>
  <c r="B4" i="144"/>
</calcChain>
</file>

<file path=xl/sharedStrings.xml><?xml version="1.0" encoding="utf-8"?>
<sst xmlns="http://schemas.openxmlformats.org/spreadsheetml/2006/main" count="3441" uniqueCount="721">
  <si>
    <t>Empresas pequeñas, medianas y grandes de las áreas metropolitanas de La Paz, Cochabamba y Santa Cruz</t>
  </si>
  <si>
    <t>Cantidad</t>
  </si>
  <si>
    <t>Porcentaje</t>
  </si>
  <si>
    <t>Total</t>
  </si>
  <si>
    <t>Tamaño</t>
  </si>
  <si>
    <t>Pequeña</t>
  </si>
  <si>
    <t>Mediana</t>
  </si>
  <si>
    <t>Grande</t>
  </si>
  <si>
    <t>Departamento</t>
  </si>
  <si>
    <t>La Paz</t>
  </si>
  <si>
    <t>Cochabamba</t>
  </si>
  <si>
    <t>Santa Cruz</t>
  </si>
  <si>
    <t>Actividad Económica</t>
  </si>
  <si>
    <t>Manufactura</t>
  </si>
  <si>
    <t>Comercio</t>
  </si>
  <si>
    <t>Servicios</t>
  </si>
  <si>
    <t>Otros</t>
  </si>
  <si>
    <t>Tiene teléfono</t>
  </si>
  <si>
    <t>Tiene celular</t>
  </si>
  <si>
    <t>No tiene celular</t>
  </si>
  <si>
    <t>Tiene email</t>
  </si>
  <si>
    <t>Tiene acceso a internet</t>
  </si>
  <si>
    <t>Antigüedad de la empresa</t>
  </si>
  <si>
    <t>Años promedio</t>
  </si>
  <si>
    <t>Mínimo</t>
  </si>
  <si>
    <t>Máximo</t>
  </si>
  <si>
    <t>Trabajadores al final de primer año de operaciones</t>
  </si>
  <si>
    <t>Desviación Estándar</t>
  </si>
  <si>
    <t>Sociedad de Responsabilidad Limitada</t>
  </si>
  <si>
    <t>Sociedad de Anónima</t>
  </si>
  <si>
    <t>Empresa Unipersonal</t>
  </si>
  <si>
    <t>Otro*</t>
  </si>
  <si>
    <t>* Administración pública, fundaciones sin fines de lucro y ONGs</t>
  </si>
  <si>
    <t>Sector público</t>
  </si>
  <si>
    <t>Sector Privado</t>
  </si>
  <si>
    <t>Mixta</t>
  </si>
  <si>
    <t>Casa Matriz</t>
  </si>
  <si>
    <t>Regional*</t>
  </si>
  <si>
    <t>Tiene sucursal</t>
  </si>
  <si>
    <t>No tiene sucursal</t>
  </si>
  <si>
    <t>Sucursales de las empresas</t>
  </si>
  <si>
    <t>Promedio</t>
  </si>
  <si>
    <t>Destinan su producción al mercado externo</t>
  </si>
  <si>
    <t>No destinan su producción al mercado externo</t>
  </si>
  <si>
    <t>Porcentaje de producción destinada al mercado externo</t>
  </si>
  <si>
    <t>Total trabajadores</t>
  </si>
  <si>
    <t>Trabajadores en la empresa</t>
  </si>
  <si>
    <t>Técnicos</t>
  </si>
  <si>
    <t>Gerentes</t>
  </si>
  <si>
    <t>Eventuales</t>
  </si>
  <si>
    <t>Consultores</t>
  </si>
  <si>
    <t>-</t>
  </si>
  <si>
    <t>Información obtenida a partir del balance general  al 31 de diciembre del año pasado</t>
  </si>
  <si>
    <t>Empresas que usan computadora</t>
  </si>
  <si>
    <t>Tienen acceso a internet</t>
  </si>
  <si>
    <t>Venden servicios por internet</t>
  </si>
  <si>
    <t>Empresas que hacen compras por internet</t>
  </si>
  <si>
    <t>Empresas que tienen página de internet</t>
  </si>
  <si>
    <t>Tienen página de internet</t>
  </si>
  <si>
    <t>Tienen computadora</t>
  </si>
  <si>
    <t>Realizan compras por internet</t>
  </si>
  <si>
    <t>Empresas que tienen departamento de I&amp;D</t>
  </si>
  <si>
    <t>Aplican un proceso de control de calidad</t>
  </si>
  <si>
    <t>No aplican un proceso de control de calidad</t>
  </si>
  <si>
    <t>Tienen alguna certificación de calidad</t>
  </si>
  <si>
    <t>No tienen alguna certificación de calidad</t>
  </si>
  <si>
    <t>Conoce algún programa en Bolivia que promueve el desarrollo tecnológico</t>
  </si>
  <si>
    <t>Empresas que usaron algún programa que promueve el desarrollo tecnológico</t>
  </si>
  <si>
    <t>Tienen unidad, departamento o laboratorio de investigación y desarrollo</t>
  </si>
  <si>
    <t xml:space="preserve">Pequeña </t>
  </si>
  <si>
    <t>Usaron tecnología automatizada</t>
  </si>
  <si>
    <t>No usaron tecnología automatizada</t>
  </si>
  <si>
    <t>A partir de esta sección solo responden las empresas medianas y grandes</t>
  </si>
  <si>
    <t>Existe un departamento de recursos humanos</t>
  </si>
  <si>
    <t>No existe un departamento de recursos humanos</t>
  </si>
  <si>
    <t>Tiempo promedio que le toma a la empresa llenar un puesto vacante para personal  calificado (en días)</t>
  </si>
  <si>
    <t xml:space="preserve">Tiempo promedio </t>
  </si>
  <si>
    <t>Tiempo promedio en días</t>
  </si>
  <si>
    <t>1 (Barato)</t>
  </si>
  <si>
    <t>Utilizó bolsas de trabajo de las universidades</t>
  </si>
  <si>
    <t>A través de los sindicatos de su empresa</t>
  </si>
  <si>
    <t>Por internet</t>
  </si>
  <si>
    <t>Acudió a los servicios de una agencia privada de empleo</t>
  </si>
  <si>
    <t>Consultó sus propias bases de datos</t>
  </si>
  <si>
    <t>Por redes familiares, de amigos o colegas</t>
  </si>
  <si>
    <t>Acudió al Servicio Plurinacional de Empleo</t>
  </si>
  <si>
    <t>No acudió al Servicio Plurinacional de Empleo</t>
  </si>
  <si>
    <t>Empresas que cuentan con un programa definido para pasantes/ practicantes</t>
  </si>
  <si>
    <t>El salario ofrecido era insuficiente</t>
  </si>
  <si>
    <t>Los candidatos eran sub calificados</t>
  </si>
  <si>
    <t>Los candidatos eran sobre calificados</t>
  </si>
  <si>
    <t>Falta de información fiable sobre las calificaciones y la experiencia de los candidatos</t>
  </si>
  <si>
    <t>Incompatibilidad de horarios</t>
  </si>
  <si>
    <t>Problemas de comportamiento o conducta</t>
  </si>
  <si>
    <t>Otras</t>
  </si>
  <si>
    <t xml:space="preserve">Promedio de personal </t>
  </si>
  <si>
    <t xml:space="preserve">Información sobre las habilidades que la empresa requiere que tengan los trabajadores </t>
  </si>
  <si>
    <t>Profesionales</t>
  </si>
  <si>
    <t>Oficinistas</t>
  </si>
  <si>
    <t>Vendedores</t>
  </si>
  <si>
    <t>Procesos</t>
  </si>
  <si>
    <t>Operativos</t>
  </si>
  <si>
    <t>Lenguaje y Comunicación en porcentaje</t>
  </si>
  <si>
    <t>Lectura y Escritura en porcentaje</t>
  </si>
  <si>
    <t>Matemáticas en porcentaje</t>
  </si>
  <si>
    <t>Pensamiento Crítico en porcentaje</t>
  </si>
  <si>
    <t>Uso de equipos en porcentaje</t>
  </si>
  <si>
    <t>Si</t>
  </si>
  <si>
    <t>No</t>
  </si>
  <si>
    <t>Responsabilidad y compromiso en porcentaje</t>
  </si>
  <si>
    <t>Habilidad especifica en porcentaje</t>
  </si>
  <si>
    <t>Conocimiento</t>
  </si>
  <si>
    <t>Socioemocionales</t>
  </si>
  <si>
    <t>Especificas</t>
  </si>
  <si>
    <t xml:space="preserve">Información sobre la capacitación de los trabajadores </t>
  </si>
  <si>
    <t>Empresas que capacitaron a alguno de sus trabajadores</t>
  </si>
  <si>
    <t>Empresas que no capacitaron a alguno de sus trabajadores</t>
  </si>
  <si>
    <t>Personas que las empresas capacitaron durante el 2013</t>
  </si>
  <si>
    <t>Personas que las empresas capacitaron durante el 2014</t>
  </si>
  <si>
    <t>Gasto en capacitación durante el 2013</t>
  </si>
  <si>
    <t>Gasto en capacitación durante el 2014</t>
  </si>
  <si>
    <t>Subsidio Público</t>
  </si>
  <si>
    <t>La empresa misma</t>
  </si>
  <si>
    <t>Fondos personales del trabajador</t>
  </si>
  <si>
    <t>Otros fondos</t>
  </si>
  <si>
    <t>Agente interno</t>
  </si>
  <si>
    <t>Agente externo</t>
  </si>
  <si>
    <t>Ambos</t>
  </si>
  <si>
    <t>Habilidades de conocimiento</t>
  </si>
  <si>
    <t>Habilidades de comportamiento</t>
  </si>
  <si>
    <t>Habilidades específicas de la ocupación</t>
  </si>
  <si>
    <t>Todas por igual</t>
  </si>
  <si>
    <t>No sabe</t>
  </si>
  <si>
    <t>La capacitación es cara</t>
  </si>
  <si>
    <t>No se pudo encontrar el tipo de capacitación requerida</t>
  </si>
  <si>
    <t>No se conocen instituciones provedoras de capacitación</t>
  </si>
  <si>
    <t>La experiencia previa en temas de capacitación reveló que no es util</t>
  </si>
  <si>
    <t>Porque es muy probable que el personal capacitado por la empresa se vaya luego a otra empresa</t>
  </si>
  <si>
    <t>Porque no se puede medir el beneficio de la capacitación</t>
  </si>
  <si>
    <t>Porque los trabajadores ya son suficientemente capacitados</t>
  </si>
  <si>
    <t>La capacitación es una pérdida de tiempo</t>
  </si>
  <si>
    <t>Información de trabajadores desvinculados el año pasado</t>
  </si>
  <si>
    <t>Término de contrato</t>
  </si>
  <si>
    <t>Promedio de despidos</t>
  </si>
  <si>
    <t>Habilidades Especificas</t>
  </si>
  <si>
    <t>Habilidades de Conocimiento</t>
  </si>
  <si>
    <t>Habilidades Socioemocionales</t>
  </si>
  <si>
    <t>Entrevista</t>
  </si>
  <si>
    <t>Trabajador Incorporado</t>
  </si>
  <si>
    <t xml:space="preserve">Santa Cruz </t>
  </si>
  <si>
    <t>Promedio general de trabajadores</t>
  </si>
  <si>
    <t>Información obtenida de la encuesta 2016</t>
  </si>
  <si>
    <t>EMPLEO 2015-2016</t>
  </si>
  <si>
    <t>Sexo</t>
  </si>
  <si>
    <t>Edad</t>
  </si>
  <si>
    <t xml:space="preserve">Nivel de educación </t>
  </si>
  <si>
    <t>Tipo de contrato</t>
  </si>
  <si>
    <t>Año</t>
  </si>
  <si>
    <t>Hombre</t>
  </si>
  <si>
    <t>Mujer</t>
  </si>
  <si>
    <t>Indiferente</t>
  </si>
  <si>
    <t>Joven (16-25)</t>
  </si>
  <si>
    <t>Mayor a 25</t>
  </si>
  <si>
    <t>Ninguno/primaria</t>
  </si>
  <si>
    <t>Secundaria incompleta/ completa</t>
  </si>
  <si>
    <t>Instituto técnico</t>
  </si>
  <si>
    <t>Universidad</t>
  </si>
  <si>
    <t>Postgrado</t>
  </si>
  <si>
    <t>Firmo contrato con fecha de vencimiento</t>
  </si>
  <si>
    <t>Compromiso por obra o trabajo terminado</t>
  </si>
  <si>
    <t>Personal de planta o contrato indefinido</t>
  </si>
  <si>
    <t>Eventual</t>
  </si>
  <si>
    <t>Intención de realizar contrataciones de trabajadores hasta fin de 2015*</t>
  </si>
  <si>
    <t>Trabajadores contratados efectivamente hasta fin de 2015**</t>
  </si>
  <si>
    <t>* A partir de la encuesta realizada en 2015 durante los meses de febrero y marzo</t>
  </si>
  <si>
    <t>* A partir de la encuesta realizada en 2016 durante los meses de febrero y marzo</t>
  </si>
  <si>
    <t>Habilidades Específicas</t>
  </si>
  <si>
    <t>Desviación estándar</t>
  </si>
  <si>
    <t>* Se considera una regional: cuando existe una casa matriz, sin embargo, la mayor parte de las decisiones de contratación se toman en la regional (por ejemplo, las sucursales no son consideradas regionales)</t>
  </si>
  <si>
    <t>Los candidatos carecían de habilidades</t>
  </si>
  <si>
    <t>Los candidatos carecían de experiencia</t>
  </si>
  <si>
    <t>A partir de las tres ocupaciones esenciales dentro la línea directa de producción de la empresa  o su actividad principal</t>
  </si>
  <si>
    <t>Atención y servicio al cliente en porcentaje</t>
  </si>
  <si>
    <t>Información obtenida a partir de encuesta de habilidades realizada en 2016</t>
  </si>
  <si>
    <t>Análisis CV</t>
  </si>
  <si>
    <t>Etapa de Selección</t>
  </si>
  <si>
    <t>Periodo de Pasantía/ Prueba</t>
  </si>
  <si>
    <t>Son requisito en la fase de selección y contratación</t>
  </si>
  <si>
    <t>Se incorporan mediante capacitación / entrenamiento de la empresa</t>
  </si>
  <si>
    <t>No son requisito y tampoco se incorporan mediante capacitación</t>
  </si>
  <si>
    <t>Baja productividad</t>
  </si>
  <si>
    <t>Bajo nivel de habilidades específicas</t>
  </si>
  <si>
    <t>Razones económicas de la empresa</t>
  </si>
  <si>
    <t>Ausentismo</t>
  </si>
  <si>
    <t>Falta grave (Robo o falta a la moral)</t>
  </si>
  <si>
    <t>Desacople</t>
  </si>
  <si>
    <t>Especifica</t>
  </si>
  <si>
    <t>Comportamiento</t>
  </si>
  <si>
    <t>Valoración</t>
  </si>
  <si>
    <t>Dificultad</t>
  </si>
  <si>
    <t>No responde</t>
  </si>
  <si>
    <t xml:space="preserve">INDICE DE DESACOPLE </t>
  </si>
  <si>
    <t xml:space="preserve">- GERENTES/DIRECTORES, </t>
  </si>
  <si>
    <t xml:space="preserve">- ADMINISTRATIVOS/PROFESIONALES, </t>
  </si>
  <si>
    <t>- CONSULTORES/PROFESIONALES EVENTUALES</t>
  </si>
  <si>
    <t>- TÉCNICOS</t>
  </si>
  <si>
    <t>Hombres</t>
  </si>
  <si>
    <t>Mujeres</t>
  </si>
  <si>
    <t xml:space="preserve">Porcentaje </t>
  </si>
  <si>
    <t>Menor a 25 años</t>
  </si>
  <si>
    <t>Entre 25 y 55 años</t>
  </si>
  <si>
    <t>Mayor a 55 años</t>
  </si>
  <si>
    <t>Ninguno</t>
  </si>
  <si>
    <t>Primaria completa</t>
  </si>
  <si>
    <t>Secundaria completa</t>
  </si>
  <si>
    <t>Título Técnico</t>
  </si>
  <si>
    <t>Título Universitario</t>
  </si>
  <si>
    <t xml:space="preserve">Total </t>
  </si>
  <si>
    <t>Firmó contrato con fecha de vencimiento</t>
  </si>
  <si>
    <t>Personal de planta con item</t>
  </si>
  <si>
    <t>No firmó contrato / eventual</t>
  </si>
  <si>
    <t>Indemnización</t>
  </si>
  <si>
    <t>Quinquenio</t>
  </si>
  <si>
    <t>Aguinaldo</t>
  </si>
  <si>
    <t>Seguro médico</t>
  </si>
  <si>
    <t>Jubilación</t>
  </si>
  <si>
    <t>Mas de uno</t>
  </si>
  <si>
    <t>Un beneficio</t>
  </si>
  <si>
    <t>Mas de un beneficio</t>
  </si>
  <si>
    <t>Ningún beneficio</t>
  </si>
  <si>
    <t>Actividad Economica</t>
  </si>
  <si>
    <t>*Los beneficios sociales considerados son: indemnización, quinquenio, aguinaldo, seguro médico y jubilación</t>
  </si>
  <si>
    <t>Ingreso promedio mensual en Bs.</t>
  </si>
  <si>
    <t>Gerente/ Director</t>
  </si>
  <si>
    <t>Administrativo/ Profesional</t>
  </si>
  <si>
    <t>Consultor</t>
  </si>
  <si>
    <t>Técnico</t>
  </si>
  <si>
    <t>Actividad economica</t>
  </si>
  <si>
    <t>Salario Mínimo en 2015</t>
  </si>
  <si>
    <t>A continuación se presentan las características de 5 personas que se consideren RELEVANTES para la empresa en cada uno de los siguientes cargos:</t>
  </si>
  <si>
    <t xml:space="preserve">Considerando las proyecciones de crecimiento de la economía y de la empresa en el año , se pregunta a los responsables de Recursos Humanos de cada empresa ¿Cuántos trabajadores se contratará en este año?. Teniendo en cuenta el contexto de la pregunta, en esta sección se describen las características únicamente de los TRABAJADORES RELEVANTES para el desarrollo de las actividades de la empresa para la empresa en cada uno de los siguientes cargos: 
</t>
  </si>
  <si>
    <t>Tabla 59. Características de los trabajadores en la empresa</t>
  </si>
  <si>
    <t>Tabla 60. Características de los trabajadores en la empresa</t>
  </si>
  <si>
    <t>Renuncia</t>
  </si>
  <si>
    <t>Jubilaciones</t>
  </si>
  <si>
    <t>Despidos</t>
  </si>
  <si>
    <t>Ascensos</t>
  </si>
  <si>
    <t>No Tiene teléfono</t>
  </si>
  <si>
    <t>No tiene acceso a internet</t>
  </si>
  <si>
    <t>Tienen teléfono</t>
  </si>
  <si>
    <t>Tienen celular</t>
  </si>
  <si>
    <t>Tienen email</t>
  </si>
  <si>
    <t xml:space="preserve">Empresas que no tienen página de internet. </t>
  </si>
  <si>
    <t>Empresas que no usan computadora</t>
  </si>
  <si>
    <t>Empresas que no venden bienes o servicios por internet</t>
  </si>
  <si>
    <t>Empresas que venden bienes o servicios por internet</t>
  </si>
  <si>
    <t xml:space="preserve">Empresas que no tienen departamento de I&amp;D </t>
  </si>
  <si>
    <t>Empresas que no usaron algún programa que promueve el desarrollo tecnológico</t>
  </si>
  <si>
    <t>No coconoce algún programa en Bolivia que promueve el desarrollo tecnológico</t>
  </si>
  <si>
    <t>Usaron algún programa de  promoción al desarrollo tecnológico</t>
  </si>
  <si>
    <t>Alto riesgo tecnológico (ataque cibernético, seguridad informática)</t>
  </si>
  <si>
    <t>Dificultades en acceder a fuentes de financiamiento adecuadas</t>
  </si>
  <si>
    <t>El personal de la empresa es resistente al cambio</t>
  </si>
  <si>
    <t>Falta de calificaciones/ experiencia en el personal de la empresa</t>
  </si>
  <si>
    <t>Falta de información sobre tecnología o mercados</t>
  </si>
  <si>
    <t>Pocas oportunidades para cooperar con otras empresas</t>
  </si>
  <si>
    <t>Es demasiado fácil imitar a la innovación</t>
  </si>
  <si>
    <t>Contrató a pasantes o practicantes</t>
  </si>
  <si>
    <t>Periódicos, radio o televisión</t>
  </si>
  <si>
    <t>Empresas que no cuentan con un programa definido para pasantes/ practicantes</t>
  </si>
  <si>
    <t>Se necesitan hablidades más  complejas</t>
  </si>
  <si>
    <t>Se necesitan habilidades menos complejas</t>
  </si>
  <si>
    <t>Se necesitan habilidades diferentes</t>
  </si>
  <si>
    <t>Se necesitan las mismas habilidades</t>
  </si>
  <si>
    <t xml:space="preserve"> </t>
  </si>
  <si>
    <t>La empresa no tenia expertiz  en temas de contratación</t>
  </si>
  <si>
    <t>Administrativos/Profesionales</t>
  </si>
  <si>
    <t>Empleados/Obreros</t>
  </si>
  <si>
    <t>Usan tecnología artesanal</t>
  </si>
  <si>
    <t>No usan tecnología artesanal</t>
  </si>
  <si>
    <t>Usan tecnología mecanizada</t>
  </si>
  <si>
    <t>Usan tecnología automatizada</t>
  </si>
  <si>
    <t>No usan  tecnología mecanizada</t>
  </si>
  <si>
    <t>Tiempo promedio que le toma a la empresa llenar un puesto vacante para personal no calificado (en días)</t>
  </si>
  <si>
    <t>No Tiene email</t>
  </si>
  <si>
    <t>Empresas que no hacen compras por internet</t>
  </si>
  <si>
    <t>Dificultad en porcentaje</t>
  </si>
  <si>
    <t>Porcentaje Promedio</t>
  </si>
  <si>
    <t xml:space="preserve">    </t>
  </si>
  <si>
    <t>Número</t>
  </si>
  <si>
    <t>Número de empresas</t>
  </si>
  <si>
    <t>Número promedio</t>
  </si>
  <si>
    <t xml:space="preserve"> Empresas con sucursales</t>
  </si>
  <si>
    <t>Empresas que destinan su producción al mercado externo</t>
  </si>
  <si>
    <t>Promedio por empresa</t>
  </si>
  <si>
    <t xml:space="preserve">Número de empresas </t>
  </si>
  <si>
    <t>Número de empresas que capacitaron</t>
  </si>
  <si>
    <t>Ciudad</t>
  </si>
  <si>
    <t>Información obtenida de la encuesta 2016 y desagregada por tamaño, ciudad y actividad económica.</t>
  </si>
  <si>
    <t>ENCUESTA DE DEMANDA LABORAL EN BOLIVIA 2015-2016</t>
  </si>
  <si>
    <t xml:space="preserve">Tabla 1. Número y porcentaje estimado de empresas en el año 2015 según tamaño, ciudad y actividad económica. </t>
  </si>
  <si>
    <t xml:space="preserve">Tabla 2. Número y porcentaje estimado de empresas en el año 2016 según tamaño, ciudad y actividad económica. </t>
  </si>
  <si>
    <t>Tabla 3. Número y porcentaje estimado de empresas que tienen teléfono de línea fija según tamaño, ciudad y actividad económica.</t>
  </si>
  <si>
    <t xml:space="preserve">Tabla 4. Número y porcentaje estimado de empresas que tienen teléfono celular según tamaño, ciudad y actividad económica. </t>
  </si>
  <si>
    <t xml:space="preserve">Tabla 5. Número y porcentaje estimado de empresas que tienen correo electrónico (email) según tamaño, ciudad y actividad económica. </t>
  </si>
  <si>
    <t xml:space="preserve">Tabla 6. Número y porcentaje estimado de empresas que tienen acceso a Internet según tamaño, ciudad y actividad económica. </t>
  </si>
  <si>
    <t xml:space="preserve">Tabla 7. Número y porcentaje estimado de empresas que tienen página de Internet según tamaño, ciudad y actividad económica. </t>
  </si>
  <si>
    <t>Tabla 11. Cuadro resumen del porcentaje de empresas que tienen acceso a las distintas herramientas de comunicación.</t>
  </si>
  <si>
    <t>Tabla 11a. Cuadro resumen del porcentaje de empresas que tienen acceso a las distintas herramientas de comunicación según tamaño.</t>
  </si>
  <si>
    <t>Tabla 11b. Cuadro resumen del porcentaje de empresas que tienen acceso a las distintas herramientas de comunicación según ciudad</t>
  </si>
  <si>
    <t xml:space="preserve">Tabla 12. Años de antigüedad de la empresa a partir del inicio de operaciones según tamaño, ciudad y actividad económica. </t>
  </si>
  <si>
    <t xml:space="preserve">Tabla 13. Número promedio de trabajadores en las empresas al final del primer año de operaciones según tamaño, ciudad y actividad económica (de la empresa). </t>
  </si>
  <si>
    <t>Tabla 14. Número y porcentaje estimado de empresas por forma jurídica según tamaño, ciudad y actividad económica.</t>
  </si>
  <si>
    <t>Tabla 15. Número y porcentaje estimado de empresas públicas, privadas y mixtas según tamaño, ciudad y actividad económica.</t>
  </si>
  <si>
    <t>Tabla 16. Número y porcentaje estimado de casas matrices y regionales de empresas que definieron la contratación de personal según tamaño, ciudad y actividad económica.</t>
  </si>
  <si>
    <t xml:space="preserve">Tabla 17. Número y porcentaje estimado de empresas que cuentan con sucursales según tamaño, ciudad y actividad económica. </t>
  </si>
  <si>
    <t xml:space="preserve">Tabla 17a. Número promedio de sucursales de las empresas según tamaño, ciudad y actividad económica. </t>
  </si>
  <si>
    <t>Tabla 18. Número y porcentaje estimado de empresas que destinan su producción al mercado externo.</t>
  </si>
  <si>
    <t>Tabla 19. Número estimado de empresas que destinan producción al mercado externo y porcentaje promedio destinado al mismo según tamaño, ciudad y actividad económica.</t>
  </si>
  <si>
    <t>Tabla 20. Número estimado de trabajadores según tamaño, ciudad y actividad económica de la empresa.</t>
  </si>
  <si>
    <t>Tabla 21. Número estimado de trabajadores por cargo y/o función según tamaño, ciudad y actividad económica de la empresa.</t>
  </si>
  <si>
    <t>Tabla 8. Número y porcentaje estimado de empresas en las que se usan computadoras según tamaño, ciudad y actividad económica.</t>
  </si>
  <si>
    <t xml:space="preserve">Tabla 9. Número y porcentaje estimado de empresas que venden bienes o servicios por Internet según tamaño, ciudad y actividad económica.  </t>
  </si>
  <si>
    <t xml:space="preserve">Tabla 10. Número y porcentaje estimado de empresas que compran bienes o servicios por Internet según tamaño, ciudad y actividad económica. </t>
  </si>
  <si>
    <t>Tabla 22. Número y porcentaje estimado de empresas que tienen unidad, departamento o laboratorio de investigación y desarrollo según tamaño, ciudad y actividad económica.</t>
  </si>
  <si>
    <t xml:space="preserve">Tabla 23. Número y porcentaje estimado de empresas que aplican procesos de control de calidad según tamaño, ciudad y actividad económica. </t>
  </si>
  <si>
    <t xml:space="preserve">Tabla 24. Número y porcentaje estimado de empresas que tienen alguna certificación de calidad según tamaño, ciudad y actividad económica. </t>
  </si>
  <si>
    <t xml:space="preserve">Tabla 25. Número y porcentaje estimado de responsables de responder la encuesta a nombre de la empresa que conocen programas de promoción del desarrollo tecnológico según tamaño, ciudad y actividad económica. </t>
  </si>
  <si>
    <t>Tabla 26. Número y porcentaje estimado de empresas que usaron alguno de estos programas de promoción del desarrollo tecnológico según tamaño, ciudad y actividad económica (para aquellas empresas que conocen de estos programas).</t>
  </si>
  <si>
    <t>Tabla 27. Cuadro resumen del porcentaje de empresas que usan o tienen acceso a a procesos de control de calidad o innovación específicos por tipo.</t>
  </si>
  <si>
    <t>Tabla 27a. Cuadro resumen del porcentaje de empresas que usan o tienen acceso a a procesos de control de calidad o innovación específicos por tipo y tamaño.</t>
  </si>
  <si>
    <t>Tabla 27b. Cuadro resumen del porcentaje de empresas que usan o tienen acceso a a procesos de control de calidad o innovación específicos por tipo y ciudad.</t>
  </si>
  <si>
    <t>Tabla 28. Principales obstáculos o desincentivos al desarrollo tecnológico percibidos en Bolivia por responsables de responder la encuesta a nombre de la empresa según tamaño, ciudad y actividad económica.</t>
  </si>
  <si>
    <t xml:space="preserve">Tabla 29. Número y porcentaje estimado de empresas que usaron tecnología artesanal en su proceso de producción según tamaño, ciudad y actividad económica. </t>
  </si>
  <si>
    <t>Tabla 30. Número y porcentaje estimado de empresas que usaron tecnología mecanizada en su proceso de producción según tamaño, ciudad y actividad económica.</t>
  </si>
  <si>
    <t xml:space="preserve">Tabla 31. Número y porcentaje estimado de empresas que usaron tecnología automatizada en su proceso de producción según tamaño, ciudad y actividad económica. </t>
  </si>
  <si>
    <t xml:space="preserve">Tabla 32. Número y porcentaje estimado de empresas por uso de tecnología. </t>
  </si>
  <si>
    <t xml:space="preserve">Tabla 33. Número y porcentaje estimado de empresas que tienen departamento de recursos humanos según tamaño, ciudad y actividad económica. </t>
  </si>
  <si>
    <t>Tabla 34a. Tiempo promedio que le toma a las empresas llenar un puesto vacante para personal calificado según tamaño, ciudad y actividad económica (de la empresa).</t>
  </si>
  <si>
    <t>Tabla 34b. Tiempo promedio que le toma a las empresas llenar un puesto vacante para personal no calificado según tamaño, ciudad y actividad económica (de la empresa).</t>
  </si>
  <si>
    <t>Tabla 35. Percepción del personal responsable de responder la encuesta a nombre de la empresa sobre el costo asociado a no lograr llenar una vacante por tamaño, ciudad y actividad económica.</t>
  </si>
  <si>
    <t>Tabla 36. Porcentaje de uso de las principales modalidades de búsqueda de personal utilizadas por empresas según tamaño, ciudad y actividad económica(*). (*) Encuesta realizada en 2015 e incluye las modalidades de búsqueda en los dos últimos años.</t>
  </si>
  <si>
    <t xml:space="preserve">Tabla 37. Número y porcentaje estimado de empresas que utilizaron el Servicio Plurinacional de Empleo según tamaño, ciudad y actividad económica. </t>
  </si>
  <si>
    <t xml:space="preserve">Tabla 38. Número y porcentaje estimado de empresas que cuentan con programas definidos para pasantes o practicantes según tamaño, ciudad y actividad económica. </t>
  </si>
  <si>
    <t>Tabla 39. Percepción de los responsables de responder la encuesta a nombre de la empresa sobre las principales dificultades enfrentadas al momento de contratar nuevo personal expresada en porcentaje según tamaño, ciudad y actividad económica.</t>
  </si>
  <si>
    <t>Tabla 40. Número estimado de empresas con rotación de personal y cantidad promedio de trabajadores (que rotaron) por tipo de rotación según tamaño, ciudad y actividad económica de la empresa. Información obtenida de la encuesta 2016.</t>
  </si>
  <si>
    <t>Tabla 41. Número estimado de empresas que desvinculó personal y cantidad promedio de desvinculaciones por motivo según tamaño, ciudad, actividad económica. Información obtenida de la encuesta 2016.</t>
  </si>
  <si>
    <t xml:space="preserve">Tabla 42. Número y porcentaje de trabajadores en ocupaciones esenciales dentro de la línea directa de producción/servicio de la empresa según tamaño, ciudad y actividad económica. </t>
  </si>
  <si>
    <t xml:space="preserve">Tabla 43a. Porcentaje estimado de empresas que reportaron dificultades para encontrar habilidades de conocimiento para las ocupaciones esenciales dentro de la línea directa de producción/servicio de la empresa según tamaño, ciudad y actividad económica(*). (*) Encuesta realizada en 2015 y considera las dificultades observadas en los dos últimos años. </t>
  </si>
  <si>
    <t xml:space="preserve">Tabla 43b. Porcentaje estimado de empresas que reportaron dificultades para encontrar habilidades socioemocionales para las ocupaciones esenciales dentro de la línea directa de producción/servicio de la empresa según tamaño, ciudad y actividad económica(*). (*) Encuesta realizada en 2015 y considera las dificultades observadas en los dos últimos años. </t>
  </si>
  <si>
    <t xml:space="preserve">Tabla 43. Porcentaje estimado de empresas que reportaron dificultades en encontrar las habilidades deseadas para las ocupaciones esenciales dentro de la línea directa de producción/servicio, según tamaño, ciudad y actividad económica(*). (*) Encuesta realizada en 2015 y considera las dificultades observadas en los dos últimos años. </t>
  </si>
  <si>
    <t xml:space="preserve">Tabla 44. Porcentaje estimado de empresas que reportaron tener dificultades para encontrar habilidades específicas para las ocupaciones esenciales dentro de la línea directa de producción/servicio de la empresa. </t>
  </si>
  <si>
    <t xml:space="preserve">Tabla 45. Valoración percibida por el responsable de responder la encuesta a nombre de la empresa sobre cada conjunto de habilidades para las ocupaciones esenciales dentro de la línea directa de producción/servicio de la empresa según tamaño, ciudad y actividad económica. </t>
  </si>
  <si>
    <t>Tabla 46. Percepción del responsable de responder la encuesta a nombre de la empresa acerca del cambio en las habilidades requeridas en los últimos 5 años para las ocupaciones esenciales dentro de la línea directa de producción/servicio de la empresa según tamaño, ciudad y actividad económica.</t>
  </si>
  <si>
    <t>Tabla 48. Cuadro resumen sobre la valoración y dificultad percibidas por el responsable de responder la encuesta a nombre de la empresa y el índice de desacople de habilidades para las ocupaciones esenciales dentro de la línea directa de producción/servicio de la empresa.</t>
  </si>
  <si>
    <t>Tabla 49. Instancia del proceso de contratación en la que las empresas identifican las habilidades requeridas para las ocupaciones esenciales dentro de la línea directa de producción/servicio de la empresa (según tipo de habilidad). Información obtenida de la encuesta 2016.</t>
  </si>
  <si>
    <t>Tabla 50. Porcentaje de empresas que requieren las habilidades antes de contratar y/o que las incorporan mediante capacitación (según tipo de habilidad). Información obtenida de la encuesta 2016.</t>
  </si>
  <si>
    <t xml:space="preserve">Tabla 51. Número y porcentaje estimado de empresas que capacitaron a algún trabajador según tamaño, ciudad y actividad económica(*). (*) Encuesta realizada en 2015 y considera  la capacitación realizada en los dos últimos años. </t>
  </si>
  <si>
    <t xml:space="preserve">Tabla 52a. Número estimado de empresas que capacitaron a algún trabajador en 2013 y promedio de trabadores capacitados por empresa según tamaño, ciudad y actividad económica. </t>
  </si>
  <si>
    <t xml:space="preserve">Tabla 52b. Número estimado de empresas que capacitaron a algún trabajador en 2014 y promedio de trabadores capacitados por empresa según tamaño, ciudad y actividad económica. </t>
  </si>
  <si>
    <t xml:space="preserve">Tabla 53a. Gasto estimado realizado por las empresas en capacitación en 2013 según tamaño, ciudad y actividad económica. </t>
  </si>
  <si>
    <t xml:space="preserve">Tabla 53b. Gasto estimado realizado por las empresas en capacitación en 2014 según tamaño, ciudad y actividad económica. </t>
  </si>
  <si>
    <t xml:space="preserve">Tabla 54. Empresas que capacitaron a su personal detallando la fuente de financiamiento para la capacitación según tamaño, ciudad y actividad económica. </t>
  </si>
  <si>
    <t>Tabla 55. Tipos de agentes de capacitación utilizados en las empresas según tamaño, ciudad y actividad económica.</t>
  </si>
  <si>
    <t>Tabla 56. Habilidades priorizadas durante la capacitación del personal según tamaño, ciudad y actividad económica de la empresa.</t>
  </si>
  <si>
    <t>Tabla 57. Motivos por los cuales la empresa decidió no capacitar expresado en porcentaje según tamaño, ciudad y actividad económica.</t>
  </si>
  <si>
    <t>Tabla 58. Número y porcentaje de trabajadores percibidos como relevantes por el responsable de responder la encuesta a nombre de la empresa dentro de la línea directa de producción/servicio de la empresa por sexo según tamaño, ciudad y actividad económica.</t>
  </si>
  <si>
    <t>Tabla 59. Número y porcentaje de trabajadores percibidos como relevantes por el responsable de responder la encuesta a nombre de la empresa dentro de la línea directa de producción/servicio de la empresa por grupo etario según tamaño, ciudad y actividad económica.</t>
  </si>
  <si>
    <t xml:space="preserve">Tabla 60. Número y porcentaje de trabajadores percibidos como relevantes por el responsable de responder la encuesta a nombre de la empresa dentro de la línea directa de producción/servicio de la empresa por nivel de educación alcanzado según tamaño, ciudad y actividad económica. </t>
  </si>
  <si>
    <t xml:space="preserve">Tabla 61. Número y porcentaje de trabajadores percibidos como relevantes por el responsable de responder la encuesta a nombre de la empresa dentro de la línea directa de producción/servicio de la empresa por tipo de contrato del trabajador según tamaño, ciudad y actividad económica. </t>
  </si>
  <si>
    <t xml:space="preserve">Tabla 62a. Número y porcentaje de trabajadores percibidos como relevantes por el responsable de responder la encuesta a nombre de la empresa dentro de la línea directa de producción/servicio de la empresa por tipo de beneficio social al que tiene acceso el trabajador según tamaño, ciudad y actividad económica </t>
  </si>
  <si>
    <t>Tabla 62b. Número y porcentaje de trabajadores percibidos como relevantes por el responsable de responder la encuesta a nombre de la empresa dentro de la línea directa de producción/servicio de la empresa por acceso del trabajador a beneficios sociales según tamaño, ciudad y actividad económica.</t>
  </si>
  <si>
    <t>Tabla 63. Ingreso promedio mensual estimado por tipo de ocupación según tamaño, ciudad y actividad económica de la empresa.</t>
  </si>
  <si>
    <t>Tabla 64. Características de los futuros trabajadores demandados en las empresas</t>
  </si>
  <si>
    <t xml:space="preserve">PARTE 1:  INFORMACION GENERAL DE LA EMPRESA
</t>
  </si>
  <si>
    <t>PARTE 2:  DETALLE DE LOS EMPLEADOS (2015)</t>
  </si>
  <si>
    <t xml:space="preserve">PARTE 3:  CARACTERISTICAS DE LA PRODUCTIVIDAD, TECNOLOGIA E INNOVACION DE LA EMPRESA (2015) </t>
  </si>
  <si>
    <t>PARTE 4: CONTRATACIÓN, DESVINCULACIÓN Y ESTABILIDAD LABORAL</t>
  </si>
  <si>
    <t>PARTE  4b:  CONTRATACION, DESVINCULACIÓN Y ESTABILIDAD LABORAL (2016)</t>
  </si>
  <si>
    <t>Parte 5:  HABILIDADES (2015)</t>
  </si>
  <si>
    <t>Parte 5b:  HABILIDADES (2016)</t>
  </si>
  <si>
    <t>Parte 6:  CAPACITACIÓN  (2015)</t>
  </si>
  <si>
    <t>Parte 7:  DETALLE DE LOS EMPLEADOS CONTRATADOS HASTA FIN DE 2014</t>
  </si>
  <si>
    <t>PARTE 8:  DETALLE DE LOS EMPLEADOS A CONTRATAR EN EL FUTURO</t>
  </si>
  <si>
    <t>5 (Costoso)</t>
  </si>
  <si>
    <t xml:space="preserve">Tabla 47. Índice de desacople de habilidades. </t>
  </si>
  <si>
    <t>OFERTA DE EDUCACIÓN SUPERIOR: PROFESIONALES LICENCIADOS Y TÉCNICOS</t>
  </si>
  <si>
    <t>FORMACIÓN SUPERIOR UNIVERSITARIA</t>
  </si>
  <si>
    <t xml:space="preserve">Fuente: Elaboración propia en base a información preliminar proporcionada por el CEUB y el Ministerio de educación </t>
  </si>
  <si>
    <t>Tabla 1. Evolución de la cantidad de estudiantes de formación superior universitaria</t>
  </si>
  <si>
    <t>Nuevos</t>
  </si>
  <si>
    <t>Matriculados sin nuevos</t>
  </si>
  <si>
    <t>Titulados</t>
  </si>
  <si>
    <t>Educación universitaria incompleta*</t>
  </si>
  <si>
    <t>Tabla 1a. Evolución de la tasa de crecimiento de estudiantes de formación superior universitaria</t>
  </si>
  <si>
    <t>Tabla 1b. Evolución de la proporción de estudiantes de formación superior universitaria (por tipo de matrícula)</t>
  </si>
  <si>
    <t>*Estimada</t>
  </si>
  <si>
    <t>EVOLUCIÓN DE ESTUDIANTES NUEVOS DE UNIVERSIDADES</t>
  </si>
  <si>
    <t>ESTUDIANTES NUEVOS DE UNIVERSIDADES</t>
  </si>
  <si>
    <t>Tabla 2. Evolución de la cantidad de estudiantes nuevos de formación superior universitaria (según tipo de universidad)</t>
  </si>
  <si>
    <t>U. Públicas</t>
  </si>
  <si>
    <t>U. Privadas</t>
  </si>
  <si>
    <t>Tabla 2a. Evolución de la tasa de crecimiento de estudiantes nuevos de formación superior universitaria (según tipo de universidad)</t>
  </si>
  <si>
    <t>Tabla 2b. Evolución de la proporción de estudiantes nuevos de formación superior universitaria (según tipo de universidad)</t>
  </si>
  <si>
    <t>Tabla 3. Evolución de la cantidad de estudiantes nuevos de formación superior universitaria (según departamento)</t>
  </si>
  <si>
    <t>Tabla 3a. Evolución de la tasa de crecimiento de estudiantes nuevos de formación superior universitaria (según Departamento)</t>
  </si>
  <si>
    <t>Tabla 3b. Evolución de la proporción de estudiantes nuevos de formación superior universitaria (según Departamento)</t>
  </si>
  <si>
    <t>Tabla 4. Evolución de la cantidad de estudiantes nuevos de formación superior universitaria (según facultad)</t>
  </si>
  <si>
    <t>Arquitectura, urbanismo y arte</t>
  </si>
  <si>
    <t>Ciencias agrícolas pecuarias y forestales</t>
  </si>
  <si>
    <t>Ciencias básicas y naturales</t>
  </si>
  <si>
    <t>Ciencias de la comunicación</t>
  </si>
  <si>
    <t>Ciencias de la educación y humanidades</t>
  </si>
  <si>
    <t>Ciencias de la salud</t>
  </si>
  <si>
    <t>Ciencias económicas financieras y administrativas</t>
  </si>
  <si>
    <t>Ciencias sociales</t>
  </si>
  <si>
    <t>Ingeniería y tecnología</t>
  </si>
  <si>
    <t>Tabla 5. Evolución de la cantidad de estudiantes nuevos de formación superior universitaria (según tipo de universidad y facultad)</t>
  </si>
  <si>
    <t>Facultad</t>
  </si>
  <si>
    <t>Pública</t>
  </si>
  <si>
    <t>Total Pública</t>
  </si>
  <si>
    <t>Privada</t>
  </si>
  <si>
    <t>Total Privada</t>
  </si>
  <si>
    <t>Total general</t>
  </si>
  <si>
    <t>Tabla 6. Evolución de la cantidad de estudiantes nuevos de formación superior universitaria (según Departamento y facultad)</t>
  </si>
  <si>
    <t>Total La Paz</t>
  </si>
  <si>
    <t>Total Cochabamba</t>
  </si>
  <si>
    <t>Total Santa Cruz</t>
  </si>
  <si>
    <t>Tabla 7. Evolución de la cantidad de estudiantes nuevos de formación superior universitaria (según facultad y carrera)</t>
  </si>
  <si>
    <t>Carrera</t>
  </si>
  <si>
    <t>Arquitectura y construcción</t>
  </si>
  <si>
    <t>Artes Plásticas</t>
  </si>
  <si>
    <t>Diseño Gráfico</t>
  </si>
  <si>
    <t>Diseño de Interiores</t>
  </si>
  <si>
    <t>Diseño Industrial</t>
  </si>
  <si>
    <t>Arte musical</t>
  </si>
  <si>
    <t>Teatro</t>
  </si>
  <si>
    <t>Planificación territorial</t>
  </si>
  <si>
    <t>Diseño de Modas</t>
  </si>
  <si>
    <t>Total Arquitectura, urbanismo y arte</t>
  </si>
  <si>
    <t>Agronomía</t>
  </si>
  <si>
    <t>Agropecuaria</t>
  </si>
  <si>
    <t>Agrícola</t>
  </si>
  <si>
    <t>Agroindustrial</t>
  </si>
  <si>
    <t>Forestal y Maderera</t>
  </si>
  <si>
    <t>Desarrollo Rural</t>
  </si>
  <si>
    <t>Fitotecnia</t>
  </si>
  <si>
    <t>Veterinaria y Zootecnia</t>
  </si>
  <si>
    <t>Ciencias ambientales</t>
  </si>
  <si>
    <t>Total Ciencias agrícolas pecuarias y forestales</t>
  </si>
  <si>
    <t>Estadística</t>
  </si>
  <si>
    <t>Física</t>
  </si>
  <si>
    <t>Matemática</t>
  </si>
  <si>
    <t>Biología</t>
  </si>
  <si>
    <t>Química</t>
  </si>
  <si>
    <t>Total  Ciencias básicas y naturales</t>
  </si>
  <si>
    <t>Comunicación Social y Periodismo</t>
  </si>
  <si>
    <t>Comunicación Corporativa</t>
  </si>
  <si>
    <t>Relaciones Públicas</t>
  </si>
  <si>
    <t>Producción Audiovisual</t>
  </si>
  <si>
    <t>Total Ciencias de la comunicación</t>
  </si>
  <si>
    <t>Hotelería y Turismo</t>
  </si>
  <si>
    <t>Ciencias de la Educación</t>
  </si>
  <si>
    <t>Idiomas</t>
  </si>
  <si>
    <t>Educación Parvularia</t>
  </si>
  <si>
    <t>Educación Primaria</t>
  </si>
  <si>
    <t>Educación Secundaria</t>
  </si>
  <si>
    <t>Educación Alternativa</t>
  </si>
  <si>
    <t>Gastronomía</t>
  </si>
  <si>
    <t>Historia</t>
  </si>
  <si>
    <t>Teología</t>
  </si>
  <si>
    <t>Psicología</t>
  </si>
  <si>
    <t>Literatura</t>
  </si>
  <si>
    <t>Pedagogía</t>
  </si>
  <si>
    <t>Filosofía</t>
  </si>
  <si>
    <t>Total Ciencias de la educación y humanidades</t>
  </si>
  <si>
    <t>Bioquímica y Farmacia</t>
  </si>
  <si>
    <t>Odontología</t>
  </si>
  <si>
    <t>Medicina</t>
  </si>
  <si>
    <t>Enfermería</t>
  </si>
  <si>
    <t>Fisioterapia</t>
  </si>
  <si>
    <t>Nutrición</t>
  </si>
  <si>
    <t>Fonoaudiología</t>
  </si>
  <si>
    <t>Tecnología médica</t>
  </si>
  <si>
    <t>Total Ciencias de la salud</t>
  </si>
  <si>
    <t>Administración de empresas</t>
  </si>
  <si>
    <t>Finanzas</t>
  </si>
  <si>
    <t>Auditoría</t>
  </si>
  <si>
    <t>Contabilidad</t>
  </si>
  <si>
    <t>Comercio Exterior</t>
  </si>
  <si>
    <t>Ing. Comercial</t>
  </si>
  <si>
    <t>Economía</t>
  </si>
  <si>
    <t>Marketing y Publicidad</t>
  </si>
  <si>
    <t>Creación y Desarrollo de empresas</t>
  </si>
  <si>
    <t>Negocios Internacionales</t>
  </si>
  <si>
    <t>Total Ciencias económicas financieras y administrativas</t>
  </si>
  <si>
    <t>Antropología</t>
  </si>
  <si>
    <t>Sociología</t>
  </si>
  <si>
    <t>Arqueología</t>
  </si>
  <si>
    <t>Ciencias Políticas</t>
  </si>
  <si>
    <t>Derecho</t>
  </si>
  <si>
    <t>Relaciones Internacionales</t>
  </si>
  <si>
    <t>Trabajo Social</t>
  </si>
  <si>
    <t>Justicia Comunitaria</t>
  </si>
  <si>
    <t>Total Ciencias sociales</t>
  </si>
  <si>
    <t>Ambiental</t>
  </si>
  <si>
    <t>Informática</t>
  </si>
  <si>
    <t>Civil</t>
  </si>
  <si>
    <t>Electromecánica</t>
  </si>
  <si>
    <t>Mecánica</t>
  </si>
  <si>
    <t>Industrial</t>
  </si>
  <si>
    <t>Alimentos</t>
  </si>
  <si>
    <t>Telecomunicaciones</t>
  </si>
  <si>
    <t>Geografía y Geodesia</t>
  </si>
  <si>
    <t>Mecatrónica</t>
  </si>
  <si>
    <t xml:space="preserve">Producción </t>
  </si>
  <si>
    <t>Sistemas</t>
  </si>
  <si>
    <t>Aeronáutica</t>
  </si>
  <si>
    <t>Biomédica</t>
  </si>
  <si>
    <t>Metalurgia</t>
  </si>
  <si>
    <t>Gas y petróleo</t>
  </si>
  <si>
    <t>Eléctrica</t>
  </si>
  <si>
    <t>Bioingeniería</t>
  </si>
  <si>
    <t>Electrónica</t>
  </si>
  <si>
    <t>Sonido</t>
  </si>
  <si>
    <t>Total Ingeniería y tecnología</t>
  </si>
  <si>
    <t>Tabla 8. Evolución de la cantidad de estudiantes nuevos de formación superior universitaria pública y privada (según facultad y carrera)</t>
  </si>
  <si>
    <t>Total  Arquitectura, urbanismo y arte</t>
  </si>
  <si>
    <t>Total  Ciencias agrícolas, pecuarias y forestales</t>
  </si>
  <si>
    <t>Ciencias de las comunicación</t>
  </si>
  <si>
    <t>Total  Ciencias de las comunicación</t>
  </si>
  <si>
    <t>Total  Ciencias de la educación y humanidades</t>
  </si>
  <si>
    <t>Ciencias de la Medicina</t>
  </si>
  <si>
    <t>Total  Ciencias económicas financieras y administrativas</t>
  </si>
  <si>
    <t>Total  Ciencias sociales</t>
  </si>
  <si>
    <t>Total  Ingeniería y tecnología</t>
  </si>
  <si>
    <t>Tabla 9. Evolución de la cantidad de estudiantes nuevos de formación superior universitaria de La Paz, Cochabamba y Santa Cruz (según facultad y carrera)</t>
  </si>
  <si>
    <t>Total  Ciencias agrícolas pecuarias y forestales</t>
  </si>
  <si>
    <t>General ciencias básicas</t>
  </si>
  <si>
    <t>Total  Ciencias de la comunicación</t>
  </si>
  <si>
    <t>Total  Ciencias de la salud</t>
  </si>
  <si>
    <t>Ciencias económicas, financieras y administrativas</t>
  </si>
  <si>
    <t>Total Departamento</t>
  </si>
  <si>
    <t>EVOLUCIÓN DE ESTUDIANTES MATRICULADOS* DE UNIVERSIDADES</t>
  </si>
  <si>
    <t xml:space="preserve">*Matriculados incluye a estudiantes nuevos </t>
  </si>
  <si>
    <t xml:space="preserve">ESTUDIANTES MATRICULADOS* DE UNIVERSIDADES </t>
  </si>
  <si>
    <t>Tabla 10. Evolución de la cantidad de estudiantes matriculados en formación superior universitaria (según tipo de universidad)</t>
  </si>
  <si>
    <t>Universidades Públicas</t>
  </si>
  <si>
    <t>Universidades Privadas</t>
  </si>
  <si>
    <t>Tabla 10a. Evolución de la tasa de crecimiento de estudiantes matriculados en formación superior universitaria (según tipo de universidad)</t>
  </si>
  <si>
    <t>Tabla 10b. Evolución de la proporción de estudiantes matriculados en formación superior universitaria (según tipo de universidad)</t>
  </si>
  <si>
    <t>Tabla 11. Evolución de la cantidad de estudiantes matriculados en universidades (según Departamento)</t>
  </si>
  <si>
    <t>Tabla 11a . Evolución de la tasa de crecimiento de estudiantes matriculados en universidades (según Departamento)</t>
  </si>
  <si>
    <t>Tabla 11b. Evolución de la proporción de estudiantes matriculados en universidades (según Departamento)</t>
  </si>
  <si>
    <t>Tabla 12. Evolución de la cantidad de estudiantes matriculados en formación superior universitaria (según facultad)</t>
  </si>
  <si>
    <t>Tabla 13. Evolución de la cantidad de estudiantes matriculados en formación superior universitaria (según tipo de universidad y facultad)</t>
  </si>
  <si>
    <t>Tabla 14. Evolución de la cantidad de estudiantes matriculados en formación superior universitaria (según Departamento y facultad)</t>
  </si>
  <si>
    <t>Tabla 15. Evolución de la cantidad de estudiantes matriculados en formación superior universitaria (según facultad y carrera)</t>
  </si>
  <si>
    <t>Diseño industrial</t>
  </si>
  <si>
    <t>Diseño de modas</t>
  </si>
  <si>
    <t>Diseño de interiores</t>
  </si>
  <si>
    <t>Artes plásticas</t>
  </si>
  <si>
    <t>Diseño gráfico</t>
  </si>
  <si>
    <t>Ciencias agrícolas, pecuarias y forestales</t>
  </si>
  <si>
    <t>Desarrollo rural</t>
  </si>
  <si>
    <t>Forestal y maderera</t>
  </si>
  <si>
    <t>Veterinaria y zootecnia</t>
  </si>
  <si>
    <t>Total Ciencias agrícolas, pecuarias y forestales</t>
  </si>
  <si>
    <t>Total Ciencias básicas y naturales</t>
  </si>
  <si>
    <t>Relaciones públicas</t>
  </si>
  <si>
    <t>Producción audiovisual</t>
  </si>
  <si>
    <t>Comunicación corporativa</t>
  </si>
  <si>
    <t>Comunicación social y periodismo</t>
  </si>
  <si>
    <t>Educación secundaria</t>
  </si>
  <si>
    <t>Educación primaria</t>
  </si>
  <si>
    <t>Educación alternativa</t>
  </si>
  <si>
    <t>Educación parvularia</t>
  </si>
  <si>
    <t>Hotelería y turismo</t>
  </si>
  <si>
    <t>Ciencias de la educación</t>
  </si>
  <si>
    <t>Ciencias de la medicina</t>
  </si>
  <si>
    <t>Creación y desarrollo de empresas</t>
  </si>
  <si>
    <t>Negocios internacionales</t>
  </si>
  <si>
    <t>Marketing y publicidad</t>
  </si>
  <si>
    <t>Ingeniería comercial</t>
  </si>
  <si>
    <t>Comercio exterior</t>
  </si>
  <si>
    <t>Total Ciencias económicas, financieras y administrativas</t>
  </si>
  <si>
    <t>Justicia comunitaria</t>
  </si>
  <si>
    <t>Relaciones internacionales</t>
  </si>
  <si>
    <t>Ciencias políticas</t>
  </si>
  <si>
    <t>Trabajo social</t>
  </si>
  <si>
    <t>Biomedicina</t>
  </si>
  <si>
    <t>Tabla 16. Evolución de la cantidad de estudiantes matriculados en formación superior universitaria pública y privada (según facultad y carrera)</t>
  </si>
  <si>
    <t>Arquitectura Urbanismo y Arte</t>
  </si>
  <si>
    <t>Total Arquitectura Urbanismo y Arte</t>
  </si>
  <si>
    <t>Ciencias Agrícolas Pecuarias y Forestales</t>
  </si>
  <si>
    <t>Total Ciencias Agrícolas Pecuarias y Forestales</t>
  </si>
  <si>
    <t>Ciencias Básicas y Naturales</t>
  </si>
  <si>
    <t>Total Ciencias Básicas y Naturales</t>
  </si>
  <si>
    <t>Ciencias de la Comunicación</t>
  </si>
  <si>
    <t>Total Ciencias de la Comunicación</t>
  </si>
  <si>
    <t>Ciencias de la Educación y Humanidades</t>
  </si>
  <si>
    <t>Total Ciencias de la Educación y Humanidades</t>
  </si>
  <si>
    <t>Ciencias de la Salud</t>
  </si>
  <si>
    <t>Total Ciencias de la Salud</t>
  </si>
  <si>
    <t>Ciencias Económicas y Financieras</t>
  </si>
  <si>
    <t>Total Ciencias Económicas y Financieras</t>
  </si>
  <si>
    <t>Ciencias Sociales</t>
  </si>
  <si>
    <t>Total Ciencias Sociales</t>
  </si>
  <si>
    <t>Ingeniería y Tecnología</t>
  </si>
  <si>
    <t>Total Ingeniería y Tecnología</t>
  </si>
  <si>
    <t>Total Público y privado</t>
  </si>
  <si>
    <t>Total General</t>
  </si>
  <si>
    <t>z</t>
  </si>
  <si>
    <t>Tabla 17. Evolución de la cantidad de estudiantes matriculados en formación superior universitaria de La Paz, Cochabamba y Santa Cruz (según facultad y carrera)</t>
  </si>
  <si>
    <t>EVOLUCIÓN DE ESTUDIANTES TITULADOS DE UNIVERSIDADES</t>
  </si>
  <si>
    <t xml:space="preserve">ESTUDIANTES TITULADOS DE UNIVERSIDADES </t>
  </si>
  <si>
    <t>Tabla 18. Evolución de la cantidad de estudiantes titulados de formación superior universitaria (según tipo de universidad)</t>
  </si>
  <si>
    <t>Tabla 18a. Evolución de la tasa de crecimiento de estudiantes titulados de formación superior universitaria (según tipo de universidad)</t>
  </si>
  <si>
    <t>Crecimiento</t>
  </si>
  <si>
    <t>Tabla 18b. Evolución de la proporción de estudiantes titulados de formación superior universitaria (según tipo de universidad)</t>
  </si>
  <si>
    <t>Tabla 19. Evolución de la cantidad de estudiantes titulados de formación superior universitaria (según Departamento)</t>
  </si>
  <si>
    <t>Tabla 19a. Evolución de la tasa de crecimiento de estudiantes titulados de formación superior universitaria (según Departamento)</t>
  </si>
  <si>
    <t>Tabla 19b. Evolución de la proporción de estudiantes titulados de formación superior universitaria (según Departamento)</t>
  </si>
  <si>
    <t>Tabla 20. Evolución de la cantidad de estudiantes titulados de formación superior universitaria (según facultad)</t>
  </si>
  <si>
    <t>Tabla 21. Evolución de la cantidad de estudiantes titulados de formación superior universitaria (según facultad y tipo de universidad)</t>
  </si>
  <si>
    <t>Tabla 22. Evolución de la cantidad de estudiantes titulados de formación superior universitaria (según facultad y Departamento)</t>
  </si>
  <si>
    <t>Tabla 23. Evolución de la cantidad de estudiantes titulados de formación superior universitaria (según facultad y carrera)</t>
  </si>
  <si>
    <t>Desarrollo sostenible</t>
  </si>
  <si>
    <t>Laboratorio clínico</t>
  </si>
  <si>
    <t xml:space="preserve">Fonoaudiología </t>
  </si>
  <si>
    <t>Bioquímica y farmacia</t>
  </si>
  <si>
    <t>Ciencias del desarrollo</t>
  </si>
  <si>
    <t xml:space="preserve">Ingeniería y tecnológicas </t>
  </si>
  <si>
    <t>Control de procesos</t>
  </si>
  <si>
    <t>Geografía y geodesia</t>
  </si>
  <si>
    <t>Electricidad</t>
  </si>
  <si>
    <t xml:space="preserve">Total Ingeniería y tecnológicas </t>
  </si>
  <si>
    <t>Tabla 24. Evolución de la cantidad de estudiantes titulados de formación superior universitaria pública y privada (según facultad y carrera)</t>
  </si>
  <si>
    <t>Arquitectura, Urbanismo y Arte</t>
  </si>
  <si>
    <t>Total Arquitectura, Urbanismo y Arte</t>
  </si>
  <si>
    <t>Ciencias de Comunicación</t>
  </si>
  <si>
    <t>Total Ciencias de Comunicación</t>
  </si>
  <si>
    <t>Ciencias de Educación y Humanidades</t>
  </si>
  <si>
    <t>Total Ciencias de Educación y Humanidades</t>
  </si>
  <si>
    <t>Ciencias Económicas Financieras y Administrativas</t>
  </si>
  <si>
    <t>Total Ciencias Económicas Financieras y Administrativas</t>
  </si>
  <si>
    <t>General ciencias sociales</t>
  </si>
  <si>
    <t>Tabla 25. Evolución de la cantidad de estudiantes titulados de formación superior universitaria de La Paz, Cochabamba y Santa Cruz (según facultad y carrera)</t>
  </si>
  <si>
    <t>General Ciencias Básicas</t>
  </si>
  <si>
    <t>FORMACIÓN SUPERIOR DE ESTUDIANTES CON GRADO DE TÉCNICO DE UNIVERSIDADES</t>
  </si>
  <si>
    <t>FORMACIÓN TÉCNICA DE UNIVERSIDADES</t>
  </si>
  <si>
    <t xml:space="preserve">Tabla 26. Evolución de la cantidad de estudiantes de formación técnica de universidades </t>
  </si>
  <si>
    <t>Matriculados (sin nuevos)</t>
  </si>
  <si>
    <t>Educación universitaria incompleta</t>
  </si>
  <si>
    <t xml:space="preserve">Tabla 26a. Evolución de la tasa de crecimiento de estudiantes con formación técnica de universidades </t>
  </si>
  <si>
    <t>Tabla 26b. Evolución de la proporción de estudiantes con formación técnica de universidades (por tipo de matrícula)</t>
  </si>
  <si>
    <t xml:space="preserve">EVOLUCIÓN DE ESTUDIANTES NUEVOS EN FORMACIÓN TÉCNICA DE UNIVERSIDADES </t>
  </si>
  <si>
    <t>ESTUDIANTES NUEVOS EN FORMACIÓN TÉCNICA DE UNIVERSIDADES</t>
  </si>
  <si>
    <t>Tabla 27. Evolución de la cantidad de estudiantes nuevos de formación técnica de universidades (según tipo de universidad)</t>
  </si>
  <si>
    <t>U. Pública</t>
  </si>
  <si>
    <t>U. Privada</t>
  </si>
  <si>
    <t>Tabla 27a. Evolución de la tasa de crecimiento de estudiantes nuevos de formación técnica de universidades (según tipo de universidad)</t>
  </si>
  <si>
    <t>.</t>
  </si>
  <si>
    <t>Tabla 27b. Evolución de la proporción de estudiantes nuevos de formación técnica de universidades (según tipo de universidad)</t>
  </si>
  <si>
    <t>Tabla 28. Evolución de la cantidad de estudiantes nuevos de formación técnica de universidades (según Departamento)</t>
  </si>
  <si>
    <t>Tabla 28a. Evolución de la tasa de crecimiento de estudiantes nuevos de formación técnica de universidades (según Departamento)</t>
  </si>
  <si>
    <t>Tabla 28b. Evolución de la proporción de estudiantes nuevos de formación técnica de universidades (según Departamento)</t>
  </si>
  <si>
    <t>Tabla 29. Evolución de la cantidad de estudiantes nuevos de formación técnica de universidades (según facultad)</t>
  </si>
  <si>
    <t xml:space="preserve">EVOLUCIÓN DE ESTUDIANTES  MATRICULADOS* EN FORMACIÓN TÉCNICA DE UNIVERSIDADES </t>
  </si>
  <si>
    <t xml:space="preserve">ESTUDIANTES MATRICULADOS* EN FORMACIÓN TÉCNICA DE UNIVERSIDADES </t>
  </si>
  <si>
    <t>Tabla 30. Evolución de la cantidad de estudiantes matriculados en formación técnica de universidades (según tipo de universidad)</t>
  </si>
  <si>
    <t>Tabla 30a. Evolución de la tasa de crecimiento de estudiantes matriculados en formación técnica de universidades (según tipo de universidad)</t>
  </si>
  <si>
    <t>Tabla 30b. Evolución de la proporción de estudiantes matriculados en formación técnica de universidades (según tipo de universidad)</t>
  </si>
  <si>
    <t>Tabla 31. Evolución de la cantidad de estudiantes matriculados en formación técnica de universidades (según Departamento)</t>
  </si>
  <si>
    <t>Tabla 31a. Evolución de la tasa de crecimiento de estudiantes matriculados en formación técnica de universidades (según Departamento)</t>
  </si>
  <si>
    <t>Tabla 31b. Evolución de la proporción de estudiantes matriculados en formación técnica de universidades (según Departamento)</t>
  </si>
  <si>
    <t>Tabla 32. Evolución de la cantidad de estudiantes matriculados en formación técnica de universidades (según facultad)</t>
  </si>
  <si>
    <t xml:space="preserve">EVOLUCIÓN DE LA CANTIDAD DE ESTUDIANTES TITULADOS EN FORMACIÓN TÉCNICA DE UNIVERSIDADES </t>
  </si>
  <si>
    <t>ESTUDIANTES TITULADOS EN FORMACIÓN TÉCNICA DE UNIVERSIDADES</t>
  </si>
  <si>
    <t>Tabla 33. Evolución de la cantidad de estudiantes titulados de formación técnica de universidades (según tipo de universidad)</t>
  </si>
  <si>
    <t>Tabla 33a. Evolución de la tasa de crecimiento de la cantidad estudiantes titulados de formación técnica de universidades (según tipo de universidad)</t>
  </si>
  <si>
    <t>Tabla 33b. Evolución de la proporción de estudiantes titulados de formación técnica de universidades (según tipo de universidad)</t>
  </si>
  <si>
    <t>Tabla 34. Evolución de la cantidad de estudiantes titulados de formación técnica de universidades (según Departamento)</t>
  </si>
  <si>
    <t>Tabla 34a. Evolución de la tasa de crecimiento de estudiantes titulados de formación técnica de universidades (según Departamento)</t>
  </si>
  <si>
    <t>Tabla 34b. Evolución de la proporción de estudiantes titulados de formación técnica de universidades (según Departamento)</t>
  </si>
  <si>
    <t>Tabla 35. Evolución de la cantidad de estudiantes titulados de formación técnica de universidades (según facultad)</t>
  </si>
  <si>
    <t>Otros oficios</t>
  </si>
  <si>
    <t>FORMACIÓN SUPERIOR EN INSTITUTOS TÉCNICOS</t>
  </si>
  <si>
    <t>Fuente: Elaboración propia en base a información preliminar proporcionada por los institutos técnicos y SEDUCAs</t>
  </si>
  <si>
    <t>Institutos Técnicos</t>
  </si>
  <si>
    <t xml:space="preserve">Tabla 36. Evolución de la cantidad de estudiantes de formación en institutos técnicos </t>
  </si>
  <si>
    <t>EGRESADOS</t>
  </si>
  <si>
    <t>TITULADOS</t>
  </si>
  <si>
    <t xml:space="preserve">EVOLUCIÓN DE LA CANTIDAD DE ESTUDIANTES EGRESADOS DE INSTITUTOS TÉCNICOS  </t>
  </si>
  <si>
    <t>ESTUDIANTES EGRESADOS EN FORMACIÓN TÉCNICA</t>
  </si>
  <si>
    <t>Tabla 37. Evolución de la cantidad de estudiantes egresados de institutos técnicos (según tipo de instituto técnico)</t>
  </si>
  <si>
    <t>Institutos Públicos</t>
  </si>
  <si>
    <t>Institutos Privados</t>
  </si>
  <si>
    <t>Tabla 37a. Evolución de la tasa de crecimiento de estudiantes egresados de institutos técnicos (según tipo de instituto técnico)</t>
  </si>
  <si>
    <t>Tabla 37b. Evolución de la proporción de estudiantes egresados de institutos técnicos (según tipo de instituto técnico)</t>
  </si>
  <si>
    <t>Tabla 38. Evolución de la cantidad de estudiantes egresados de institutos técnicos (según ciudad)</t>
  </si>
  <si>
    <t>Tabla 38a. Evolución de la tasa de crecimiento de estudiantes egresados de institutos técnicos (según ciudad)</t>
  </si>
  <si>
    <t>Tabla 38b. Evolución de la proporción de estudiantes egresados de institutos técnicos (según ciudad)</t>
  </si>
  <si>
    <t>Tabla 39. Evolución de la proporción de estudiantes egresados de institutos técnicos (según facultad)</t>
  </si>
  <si>
    <t>2012</t>
  </si>
  <si>
    <t>Tabla 40. Evolución de la cantidad de estudiantes egresados de institutos técnicos (según facultad)</t>
  </si>
  <si>
    <t>Técnico medio</t>
  </si>
  <si>
    <t>Técnico superior</t>
  </si>
  <si>
    <t>No especificado*</t>
  </si>
  <si>
    <t>*La información proporcionada por los institutos técnicos y SEDUCAs no permite especificar el nivel alcanzado</t>
  </si>
  <si>
    <t xml:space="preserve">EVOLUCIÓN DE LA CANTIDAD DE ESTUDIANTES TITULADOS DE INSTITUTOS TÉCNICOS  </t>
  </si>
  <si>
    <t>ESTUDIANTES TITULADOS EN FORMACIÓN TÉCNICA</t>
  </si>
  <si>
    <t>Tabla 41. Evolución de la cantidad de estudiantes titulados de institutos técnicos (según tipo de instituto técnico)</t>
  </si>
  <si>
    <t>Tabla 41a. Evolución de la tasa de crecimiento de la cantidad de estudiantes titulados de institutos técnicos (según tipo de instituto técnico)</t>
  </si>
  <si>
    <t>Tabla 41b. Evolución de la proporción de estudiantes titulados de institutos técnicos (según tipo de instituto técnico)</t>
  </si>
  <si>
    <t>Tabla 42. Evolución de la cantidad de estudiantes titulados de institutos técnicos (según ciudad)</t>
  </si>
  <si>
    <t>Tabla 42a. Evolución de la tasa de crecimiento de la cantidad de estudiantes titulados de institutos técnicos (según ciudad)</t>
  </si>
  <si>
    <t>Tabla 42b. Evolución de la proporción de estudiantes titulados de institutos técnicos (según ciudad)</t>
  </si>
  <si>
    <t>Tabla 43. Evolución de la proporción de estudiantes titulados de institutos técnicos  (según facultad)</t>
  </si>
  <si>
    <t>2014</t>
  </si>
  <si>
    <t>Tabla 44. Evolución de la cantidad de estudiantes titulados de institutos técnicos (según facultad)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</si>
</sst>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 #,##0.00_ ;_ * \-#,##0.00_ ;_ * &quot;-&quot;??_ ;_ @_ "/>
    <numFmt numFmtId="165" formatCode="_(* #,##0_);_(* \(#,##0\);_(* &quot;-&quot;??_);_(@_)"/>
    <numFmt numFmtId="166" formatCode="_ * #,##0_ ;_ * \-#,##0_ ;_ * &quot;-&quot;??_ ;_ @_ "/>
    <numFmt numFmtId="167" formatCode="0.0"/>
    <numFmt numFmtId="168" formatCode="_(* #,##0.0_);_(* \(#,##0.0\);_(* &quot;-&quot;??_);_(@_)"/>
    <numFmt numFmtId="169" formatCode="0.0%"/>
    <numFmt numFmtId="170" formatCode="#,##0.0"/>
    <numFmt numFmtId="171" formatCode="_-* #,##0.00_-;\-* #,##0.00_-;_-* &quot;-&quot;??_-;_-@_-"/>
    <numFmt numFmtId="172" formatCode="_-* #,##0_-;\-* #,##0_-;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b/>
      <sz val="10"/>
      <color rgb="FF000000"/>
      <name val="Calibri"/>
      <family val="2"/>
      <scheme val="minor"/>
    </font>
    <font>
      <sz val="10"/>
      <color theme="1"/>
      <name val="Calibri"/>
      <family val="2"/>
      <scheme val="minor"/>
    </font>
    <font>
      <sz val="11"/>
      <name val="Calibri"/>
      <family val="2"/>
      <scheme val="minor"/>
    </font>
    <font>
      <sz val="10"/>
      <name val="Arial"/>
    </font>
    <font>
      <b/>
      <sz val="18"/>
      <color theme="1"/>
      <name val="Calibri"/>
      <family val="2"/>
      <scheme val="minor"/>
    </font>
    <font>
      <sz val="11"/>
      <color theme="1"/>
      <name val="Calibri"/>
      <scheme val="minor"/>
    </font>
    <font>
      <sz val="11"/>
      <color theme="1"/>
      <name val="Arial"/>
      <family val="2"/>
    </font>
    <font>
      <b/>
      <sz val="12"/>
      <name val="Calibri"/>
      <family val="2"/>
      <scheme val="minor"/>
    </font>
    <font>
      <sz val="11"/>
      <name val="Calibri"/>
      <family val="2"/>
    </font>
    <font>
      <sz val="12"/>
      <color theme="1"/>
      <name val="Calibri"/>
      <family val="2"/>
      <scheme val="minor"/>
    </font>
    <font>
      <sz val="10"/>
      <name val="Calibri"/>
      <family val="2"/>
      <scheme val="minor"/>
    </font>
    <font>
      <sz val="10"/>
      <color rgb="FF000000"/>
      <name val="Calibri"/>
      <family val="2"/>
      <scheme val="minor"/>
    </font>
    <font>
      <b/>
      <sz val="10"/>
      <name val="Arial"/>
      <family val="2"/>
    </font>
    <font>
      <b/>
      <sz val="11"/>
      <color rgb="FF000000"/>
      <name val="Arial"/>
      <family val="2"/>
    </font>
    <font>
      <sz val="10"/>
      <name val="Arial"/>
      <family val="2"/>
    </font>
    <font>
      <b/>
      <sz val="11"/>
      <color theme="1"/>
      <name val="Arial"/>
      <family val="2"/>
    </font>
    <font>
      <sz val="10"/>
      <color theme="1"/>
      <name val="Arial"/>
      <family val="2"/>
    </font>
    <font>
      <sz val="10"/>
      <color theme="1"/>
      <name val="MS Sans Serif"/>
      <family val="2"/>
    </font>
    <font>
      <b/>
      <sz val="18"/>
      <color theme="1"/>
      <name val="Arial"/>
      <family val="2"/>
    </font>
    <font>
      <b/>
      <sz val="10"/>
      <color theme="1"/>
      <name val="Arial"/>
      <family val="2"/>
    </font>
    <font>
      <sz val="11"/>
      <color theme="1"/>
      <name val="Calibri"/>
      <family val="2"/>
    </font>
    <font>
      <sz val="10"/>
      <color theme="1"/>
      <name val="Calibri"/>
      <family val="2"/>
    </font>
    <font>
      <b/>
      <sz val="12"/>
      <color theme="1"/>
      <name val="Arial"/>
      <family val="2"/>
    </font>
    <font>
      <u/>
      <sz val="10"/>
      <color theme="10"/>
      <name val="Arial"/>
      <family val="2"/>
    </font>
    <font>
      <u/>
      <sz val="10"/>
      <color theme="1"/>
      <name val="Arial"/>
      <family val="2"/>
    </font>
    <font>
      <sz val="12"/>
      <color theme="1"/>
      <name val="Calibri"/>
      <family val="2"/>
    </font>
    <font>
      <b/>
      <sz val="10"/>
      <color theme="1"/>
      <name val="Calibri"/>
      <family val="2"/>
    </font>
    <font>
      <b/>
      <sz val="10"/>
      <color theme="1"/>
      <name val="Calibri"/>
      <family val="2"/>
      <scheme val="minor"/>
    </font>
    <font>
      <sz val="8"/>
      <color theme="1"/>
      <name val="Calibri"/>
      <family val="2"/>
      <scheme val="minor"/>
    </font>
    <font>
      <b/>
      <sz val="10"/>
      <name val="Calibri"/>
      <family val="2"/>
    </font>
  </fonts>
  <fills count="2">
    <fill>
      <patternFill patternType="none"/>
    </fill>
    <fill>
      <patternFill patternType="gray125"/>
    </fill>
  </fills>
  <borders count="7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right style="medium">
        <color auto="1"/>
      </right>
      <top/>
      <bottom style="medium">
        <color auto="1"/>
      </bottom>
      <diagonal/>
    </border>
    <border>
      <left style="medium">
        <color indexed="64"/>
      </left>
      <right style="medium">
        <color indexed="64"/>
      </right>
      <top style="thin">
        <color auto="1"/>
      </top>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top/>
      <bottom style="thin">
        <color auto="1"/>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13" fillId="0" borderId="0"/>
    <xf numFmtId="171"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8" fillId="0" borderId="0" applyFont="0" applyFill="0" applyBorder="0" applyAlignment="0" applyProtection="0"/>
    <xf numFmtId="0" fontId="1" fillId="0" borderId="0"/>
    <xf numFmtId="0" fontId="18" fillId="0" borderId="0"/>
    <xf numFmtId="0" fontId="27" fillId="0" borderId="0" applyNumberFormat="0" applyFill="0" applyBorder="0" applyAlignment="0" applyProtection="0"/>
    <xf numFmtId="0" fontId="13" fillId="0" borderId="0"/>
    <xf numFmtId="0" fontId="1" fillId="0" borderId="0"/>
    <xf numFmtId="0" fontId="1" fillId="0" borderId="0"/>
  </cellStyleXfs>
  <cellXfs count="1234">
    <xf numFmtId="0" fontId="0" fillId="0" borderId="0" xfId="0"/>
    <xf numFmtId="0" fontId="3" fillId="0" borderId="0" xfId="0" applyFont="1"/>
    <xf numFmtId="0" fontId="0" fillId="0" borderId="4" xfId="0" applyBorder="1"/>
    <xf numFmtId="0" fontId="0" fillId="0" borderId="5" xfId="0" applyBorder="1"/>
    <xf numFmtId="0" fontId="0" fillId="0" borderId="6" xfId="0" applyBorder="1"/>
    <xf numFmtId="165" fontId="0" fillId="0" borderId="8" xfId="1" applyNumberFormat="1" applyFont="1" applyBorder="1"/>
    <xf numFmtId="9" fontId="0" fillId="0" borderId="6" xfId="2" applyFont="1" applyBorder="1"/>
    <xf numFmtId="0" fontId="0" fillId="0" borderId="10" xfId="0" applyBorder="1"/>
    <xf numFmtId="165" fontId="0" fillId="0" borderId="12" xfId="1" applyNumberFormat="1" applyFont="1" applyBorder="1"/>
    <xf numFmtId="9" fontId="0" fillId="0" borderId="12" xfId="2" applyFont="1" applyBorder="1"/>
    <xf numFmtId="0" fontId="0" fillId="0" borderId="14" xfId="0" applyBorder="1"/>
    <xf numFmtId="165" fontId="0" fillId="0" borderId="16" xfId="1" applyNumberFormat="1" applyFont="1" applyBorder="1"/>
    <xf numFmtId="9" fontId="0" fillId="0" borderId="16" xfId="2" applyFont="1" applyBorder="1"/>
    <xf numFmtId="0" fontId="0" fillId="0" borderId="18" xfId="0" applyBorder="1"/>
    <xf numFmtId="165" fontId="0" fillId="0" borderId="20" xfId="1" applyNumberFormat="1" applyFont="1" applyBorder="1"/>
    <xf numFmtId="9" fontId="0" fillId="0" borderId="20" xfId="2" applyFont="1" applyBorder="1"/>
    <xf numFmtId="0" fontId="0" fillId="0" borderId="22" xfId="0" applyBorder="1"/>
    <xf numFmtId="165" fontId="0" fillId="0" borderId="24" xfId="1" applyNumberFormat="1" applyFont="1" applyBorder="1"/>
    <xf numFmtId="9" fontId="0" fillId="0" borderId="24" xfId="2" applyFont="1" applyBorder="1"/>
    <xf numFmtId="0" fontId="0" fillId="0" borderId="27" xfId="0" applyBorder="1"/>
    <xf numFmtId="9" fontId="0" fillId="0" borderId="8" xfId="2" applyFont="1" applyBorder="1"/>
    <xf numFmtId="0" fontId="0" fillId="0" borderId="0" xfId="0" applyAlignment="1">
      <alignment wrapText="1"/>
    </xf>
    <xf numFmtId="9" fontId="0" fillId="0" borderId="0" xfId="2" applyFont="1"/>
    <xf numFmtId="9" fontId="0" fillId="0" borderId="18" xfId="2" applyFont="1" applyBorder="1"/>
    <xf numFmtId="43" fontId="0" fillId="0" borderId="0" xfId="1" applyFont="1"/>
    <xf numFmtId="9" fontId="0" fillId="0" borderId="0" xfId="0" applyNumberFormat="1"/>
    <xf numFmtId="0" fontId="0" fillId="0" borderId="8" xfId="0" applyBorder="1"/>
    <xf numFmtId="0" fontId="0" fillId="0" borderId="12" xfId="0" applyBorder="1"/>
    <xf numFmtId="0" fontId="0" fillId="0" borderId="16" xfId="0" applyBorder="1"/>
    <xf numFmtId="0" fontId="0" fillId="0" borderId="20" xfId="0" applyBorder="1"/>
    <xf numFmtId="0" fontId="0" fillId="0" borderId="24" xfId="0" applyBorder="1"/>
    <xf numFmtId="9" fontId="0" fillId="0" borderId="12" xfId="2" applyFont="1" applyBorder="1" applyAlignment="1">
      <alignment wrapText="1"/>
    </xf>
    <xf numFmtId="9" fontId="0" fillId="0" borderId="10" xfId="2" applyFont="1" applyBorder="1"/>
    <xf numFmtId="9" fontId="0" fillId="0" borderId="14" xfId="2" applyFont="1" applyBorder="1"/>
    <xf numFmtId="43" fontId="0" fillId="0" borderId="0" xfId="1" applyFont="1" applyAlignment="1">
      <alignment wrapText="1"/>
    </xf>
    <xf numFmtId="165" fontId="0" fillId="0" borderId="8" xfId="1" applyNumberFormat="1" applyFont="1" applyBorder="1" applyAlignment="1">
      <alignment horizontal="right"/>
    </xf>
    <xf numFmtId="165" fontId="0" fillId="0" borderId="6" xfId="1" applyNumberFormat="1" applyFont="1" applyBorder="1"/>
    <xf numFmtId="0" fontId="0" fillId="0" borderId="6" xfId="2" applyNumberFormat="1" applyFont="1" applyBorder="1"/>
    <xf numFmtId="166" fontId="0" fillId="0" borderId="24" xfId="1" applyNumberFormat="1" applyFont="1" applyBorder="1"/>
    <xf numFmtId="166" fontId="0" fillId="0" borderId="16" xfId="1" applyNumberFormat="1" applyFont="1" applyBorder="1"/>
    <xf numFmtId="166" fontId="0" fillId="0" borderId="20" xfId="1" applyNumberFormat="1" applyFont="1" applyBorder="1"/>
    <xf numFmtId="166" fontId="0" fillId="0" borderId="12" xfId="1" applyNumberFormat="1" applyFont="1" applyBorder="1"/>
    <xf numFmtId="0" fontId="0" fillId="0" borderId="35" xfId="0" applyBorder="1" applyAlignment="1">
      <alignment wrapText="1"/>
    </xf>
    <xf numFmtId="0" fontId="0" fillId="0" borderId="12" xfId="0" applyBorder="1" applyAlignment="1">
      <alignment wrapText="1"/>
    </xf>
    <xf numFmtId="0" fontId="0" fillId="0" borderId="0" xfId="0" applyAlignment="1">
      <alignment vertical="center" wrapText="1"/>
    </xf>
    <xf numFmtId="0" fontId="0" fillId="0" borderId="53" xfId="0" applyBorder="1" applyAlignment="1">
      <alignment vertical="center" wrapText="1"/>
    </xf>
    <xf numFmtId="9" fontId="0" fillId="0" borderId="36" xfId="2" applyFont="1" applyBorder="1" applyAlignment="1">
      <alignment wrapText="1"/>
    </xf>
    <xf numFmtId="166" fontId="0" fillId="0" borderId="8" xfId="1" applyNumberFormat="1" applyFont="1" applyBorder="1"/>
    <xf numFmtId="9" fontId="0" fillId="0" borderId="53" xfId="2" applyFont="1" applyBorder="1" applyAlignment="1">
      <alignment vertical="center"/>
    </xf>
    <xf numFmtId="9" fontId="0" fillId="0" borderId="53" xfId="2" applyFont="1" applyBorder="1" applyAlignment="1">
      <alignment horizontal="center" vertical="center"/>
    </xf>
    <xf numFmtId="9" fontId="0" fillId="0" borderId="35" xfId="2" applyFont="1" applyBorder="1" applyAlignment="1">
      <alignment vertical="center"/>
    </xf>
    <xf numFmtId="165" fontId="0" fillId="0" borderId="40" xfId="1" applyNumberFormat="1" applyFont="1" applyBorder="1"/>
    <xf numFmtId="0" fontId="2" fillId="0" borderId="0" xfId="0" applyFont="1"/>
    <xf numFmtId="165" fontId="0" fillId="0" borderId="18" xfId="1" applyNumberFormat="1" applyFont="1" applyBorder="1"/>
    <xf numFmtId="165" fontId="0" fillId="0" borderId="0" xfId="0" applyNumberFormat="1"/>
    <xf numFmtId="168" fontId="0" fillId="0" borderId="8" xfId="1" applyNumberFormat="1" applyFont="1" applyBorder="1" applyAlignment="1">
      <alignment horizontal="right"/>
    </xf>
    <xf numFmtId="165" fontId="0" fillId="0" borderId="12" xfId="1" applyNumberFormat="1" applyFont="1" applyBorder="1" applyAlignment="1">
      <alignment vertical="center"/>
    </xf>
    <xf numFmtId="168" fontId="0" fillId="0" borderId="12" xfId="1" applyNumberFormat="1" applyFont="1" applyBorder="1"/>
    <xf numFmtId="165" fontId="0" fillId="0" borderId="16" xfId="1" applyNumberFormat="1" applyFont="1" applyBorder="1" applyAlignment="1">
      <alignment vertical="center"/>
    </xf>
    <xf numFmtId="168" fontId="0" fillId="0" borderId="16" xfId="1" applyNumberFormat="1" applyFont="1" applyBorder="1"/>
    <xf numFmtId="165" fontId="0" fillId="0" borderId="20" xfId="1" applyNumberFormat="1" applyFont="1" applyBorder="1" applyAlignment="1">
      <alignment vertical="center"/>
    </xf>
    <xf numFmtId="168" fontId="0" fillId="0" borderId="20" xfId="1" applyNumberFormat="1" applyFont="1" applyBorder="1"/>
    <xf numFmtId="165" fontId="0" fillId="0" borderId="24" xfId="1" applyNumberFormat="1" applyFont="1" applyBorder="1" applyAlignment="1">
      <alignment vertical="center" wrapText="1"/>
    </xf>
    <xf numFmtId="168" fontId="0" fillId="0" borderId="24" xfId="1" applyNumberFormat="1" applyFont="1" applyBorder="1"/>
    <xf numFmtId="165" fontId="0" fillId="0" borderId="16" xfId="1" applyNumberFormat="1" applyFont="1" applyBorder="1" applyAlignment="1">
      <alignment vertical="center" wrapText="1"/>
    </xf>
    <xf numFmtId="165" fontId="0" fillId="0" borderId="20" xfId="1" applyNumberFormat="1" applyFont="1" applyBorder="1" applyAlignment="1">
      <alignment vertical="center" wrapText="1"/>
    </xf>
    <xf numFmtId="168" fontId="0" fillId="0" borderId="0" xfId="1" applyNumberFormat="1" applyFont="1"/>
    <xf numFmtId="9" fontId="0" fillId="0" borderId="48" xfId="2" applyFont="1" applyBorder="1" applyAlignment="1">
      <alignment wrapText="1"/>
    </xf>
    <xf numFmtId="9" fontId="0" fillId="0" borderId="48" xfId="2" applyFont="1" applyBorder="1"/>
    <xf numFmtId="0" fontId="0" fillId="0" borderId="0" xfId="0" applyAlignment="1">
      <alignment horizontal="center" vertical="center"/>
    </xf>
    <xf numFmtId="9" fontId="0" fillId="0" borderId="35" xfId="2" applyFont="1" applyBorder="1" applyAlignment="1">
      <alignment wrapText="1"/>
    </xf>
    <xf numFmtId="9" fontId="0" fillId="0" borderId="53" xfId="2" applyFont="1" applyBorder="1" applyAlignment="1">
      <alignment wrapText="1"/>
    </xf>
    <xf numFmtId="0" fontId="0" fillId="0" borderId="48" xfId="0" applyBorder="1"/>
    <xf numFmtId="9" fontId="0" fillId="0" borderId="18" xfId="2" applyFont="1" applyBorder="1" applyAlignment="1">
      <alignment vertical="center" wrapText="1"/>
    </xf>
    <xf numFmtId="9" fontId="0" fillId="0" borderId="0" xfId="2" applyFont="1" applyAlignment="1">
      <alignment vertical="center" wrapText="1"/>
    </xf>
    <xf numFmtId="165" fontId="0" fillId="0" borderId="48" xfId="1" applyNumberFormat="1" applyFont="1" applyBorder="1" applyAlignment="1">
      <alignment wrapText="1"/>
    </xf>
    <xf numFmtId="165" fontId="0" fillId="0" borderId="0" xfId="1" applyNumberFormat="1" applyFont="1" applyAlignment="1">
      <alignment wrapText="1"/>
    </xf>
    <xf numFmtId="0" fontId="0" fillId="0" borderId="45" xfId="0" applyBorder="1"/>
    <xf numFmtId="9" fontId="0" fillId="0" borderId="22" xfId="2" applyFont="1" applyBorder="1"/>
    <xf numFmtId="9" fontId="0" fillId="0" borderId="0" xfId="2" applyFont="1" applyAlignment="1">
      <alignment wrapText="1"/>
    </xf>
    <xf numFmtId="0" fontId="5" fillId="0" borderId="0" xfId="0" applyFont="1" applyAlignment="1">
      <alignment vertical="center" wrapText="1"/>
    </xf>
    <xf numFmtId="0" fontId="0" fillId="0" borderId="28" xfId="0" applyBorder="1" applyAlignment="1">
      <alignment horizontal="center" vertical="center"/>
    </xf>
    <xf numFmtId="9" fontId="0" fillId="0" borderId="27" xfId="2" applyFont="1" applyBorder="1"/>
    <xf numFmtId="9" fontId="0" fillId="0" borderId="28" xfId="2" applyFont="1" applyBorder="1"/>
    <xf numFmtId="9" fontId="0" fillId="0" borderId="10" xfId="0" applyNumberFormat="1" applyBorder="1" applyAlignment="1">
      <alignment horizontal="center"/>
    </xf>
    <xf numFmtId="9" fontId="0" fillId="0" borderId="18" xfId="2" applyFont="1" applyBorder="1" applyAlignment="1">
      <alignment horizontal="center" vertical="center" wrapText="1"/>
    </xf>
    <xf numFmtId="165" fontId="0" fillId="0" borderId="40" xfId="1" applyNumberFormat="1" applyFont="1" applyBorder="1" applyAlignment="1">
      <alignment horizontal="right" wrapText="1"/>
    </xf>
    <xf numFmtId="0" fontId="0" fillId="0" borderId="40" xfId="0" applyBorder="1" applyAlignment="1">
      <alignment wrapText="1"/>
    </xf>
    <xf numFmtId="0" fontId="0" fillId="0" borderId="12" xfId="0" applyBorder="1" applyAlignment="1">
      <alignment vertical="center" wrapText="1"/>
    </xf>
    <xf numFmtId="0" fontId="0" fillId="0" borderId="10" xfId="0" applyBorder="1" applyAlignment="1">
      <alignment vertical="center" wrapText="1"/>
    </xf>
    <xf numFmtId="9" fontId="0" fillId="0" borderId="8" xfId="2" applyFont="1" applyBorder="1" applyAlignment="1">
      <alignment wrapText="1"/>
    </xf>
    <xf numFmtId="0" fontId="0" fillId="0" borderId="54" xfId="0" applyBorder="1" applyAlignment="1">
      <alignment horizontal="center" vertical="center"/>
    </xf>
    <xf numFmtId="0" fontId="0" fillId="0" borderId="60"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0" xfId="0" applyAlignment="1">
      <alignment horizontal="center" vertical="center" wrapText="1"/>
    </xf>
    <xf numFmtId="0" fontId="0" fillId="0" borderId="67"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xf>
    <xf numFmtId="9" fontId="0" fillId="0" borderId="15" xfId="2" applyFont="1" applyBorder="1" applyAlignment="1">
      <alignment horizontal="center" vertical="center" wrapText="1"/>
    </xf>
    <xf numFmtId="9" fontId="0" fillId="0" borderId="16" xfId="2" applyFont="1" applyBorder="1" applyAlignment="1">
      <alignment horizontal="center" vertical="center" wrapText="1"/>
    </xf>
    <xf numFmtId="9" fontId="0" fillId="0" borderId="19" xfId="2" applyFont="1" applyBorder="1" applyAlignment="1">
      <alignment horizontal="center" vertical="center" wrapText="1"/>
    </xf>
    <xf numFmtId="9" fontId="0" fillId="0" borderId="20" xfId="2" applyFont="1" applyBorder="1" applyAlignment="1">
      <alignment horizontal="center" vertical="center" wrapText="1"/>
    </xf>
    <xf numFmtId="9" fontId="0" fillId="0" borderId="13" xfId="2" applyFont="1" applyBorder="1" applyAlignment="1">
      <alignment horizontal="center" vertical="center" wrapText="1"/>
    </xf>
    <xf numFmtId="9" fontId="0" fillId="0" borderId="14" xfId="2" applyFont="1" applyBorder="1" applyAlignment="1">
      <alignment horizontal="center" vertical="center" wrapText="1"/>
    </xf>
    <xf numFmtId="9" fontId="0" fillId="0" borderId="17" xfId="2" applyFont="1" applyBorder="1" applyAlignment="1">
      <alignment horizontal="center" vertical="center" wrapText="1"/>
    </xf>
    <xf numFmtId="0" fontId="0" fillId="0" borderId="4" xfId="2" applyNumberFormat="1" applyFont="1" applyBorder="1" applyAlignment="1">
      <alignment horizontal="center" vertical="center" wrapText="1"/>
    </xf>
    <xf numFmtId="0" fontId="0" fillId="0" borderId="40" xfId="0" applyBorder="1"/>
    <xf numFmtId="9" fontId="0" fillId="0" borderId="40" xfId="2" applyFont="1" applyBorder="1"/>
    <xf numFmtId="49" fontId="0" fillId="0" borderId="0" xfId="0" applyNumberFormat="1"/>
    <xf numFmtId="0" fontId="0" fillId="0" borderId="16" xfId="0" applyBorder="1" applyAlignment="1">
      <alignment horizontal="center"/>
    </xf>
    <xf numFmtId="0" fontId="0" fillId="0" borderId="4" xfId="0" applyBorder="1" applyAlignment="1">
      <alignment horizontal="center"/>
    </xf>
    <xf numFmtId="0" fontId="0" fillId="0" borderId="60" xfId="0" applyBorder="1" applyAlignment="1">
      <alignment horizontal="center"/>
    </xf>
    <xf numFmtId="165" fontId="0" fillId="0" borderId="8" xfId="1" applyNumberFormat="1" applyFont="1" applyBorder="1" applyAlignment="1">
      <alignment horizontal="center"/>
    </xf>
    <xf numFmtId="9" fontId="1" fillId="0" borderId="8" xfId="2" applyBorder="1" applyAlignment="1">
      <alignment horizontal="center"/>
    </xf>
    <xf numFmtId="9" fontId="1" fillId="0" borderId="16" xfId="2" applyBorder="1" applyAlignment="1">
      <alignment horizontal="center"/>
    </xf>
    <xf numFmtId="165" fontId="0" fillId="0" borderId="12" xfId="1" applyNumberFormat="1" applyFont="1" applyBorder="1" applyAlignment="1">
      <alignment horizontal="center"/>
    </xf>
    <xf numFmtId="9" fontId="1" fillId="0" borderId="12" xfId="2" applyBorder="1" applyAlignment="1">
      <alignment horizontal="center"/>
    </xf>
    <xf numFmtId="9" fontId="1" fillId="0" borderId="10" xfId="2" applyBorder="1" applyAlignment="1">
      <alignment horizontal="center"/>
    </xf>
    <xf numFmtId="165" fontId="0" fillId="0" borderId="16" xfId="1" applyNumberFormat="1" applyFont="1" applyBorder="1" applyAlignment="1">
      <alignment horizontal="center"/>
    </xf>
    <xf numFmtId="9" fontId="1" fillId="0" borderId="14" xfId="2" applyBorder="1" applyAlignment="1">
      <alignment horizontal="center"/>
    </xf>
    <xf numFmtId="165" fontId="0" fillId="0" borderId="20" xfId="1" applyNumberFormat="1" applyFont="1" applyBorder="1" applyAlignment="1">
      <alignment horizontal="center"/>
    </xf>
    <xf numFmtId="9" fontId="1" fillId="0" borderId="20" xfId="2" applyBorder="1" applyAlignment="1">
      <alignment horizontal="center"/>
    </xf>
    <xf numFmtId="9" fontId="1" fillId="0" borderId="18" xfId="2" applyBorder="1" applyAlignment="1">
      <alignment horizontal="center"/>
    </xf>
    <xf numFmtId="0" fontId="0" fillId="0" borderId="0" xfId="0" applyAlignment="1">
      <alignment horizontal="center"/>
    </xf>
    <xf numFmtId="0" fontId="0" fillId="0" borderId="20" xfId="0" applyBorder="1" applyAlignment="1">
      <alignment horizontal="center"/>
    </xf>
    <xf numFmtId="10" fontId="1" fillId="0" borderId="20" xfId="2" applyNumberFormat="1" applyBorder="1" applyAlignment="1">
      <alignment horizontal="center"/>
    </xf>
    <xf numFmtId="10" fontId="1" fillId="0" borderId="16" xfId="2" applyNumberFormat="1" applyBorder="1" applyAlignment="1">
      <alignment horizontal="center"/>
    </xf>
    <xf numFmtId="10" fontId="0" fillId="0" borderId="0" xfId="2" applyNumberFormat="1" applyFont="1"/>
    <xf numFmtId="165" fontId="0" fillId="0" borderId="8" xfId="1" applyNumberFormat="1" applyFont="1" applyBorder="1" applyAlignment="1">
      <alignment horizontal="center" vertical="center" wrapText="1"/>
    </xf>
    <xf numFmtId="165" fontId="0" fillId="0" borderId="6" xfId="1" applyNumberFormat="1" applyFont="1" applyBorder="1" applyAlignment="1">
      <alignment horizontal="center" vertical="center" wrapText="1"/>
    </xf>
    <xf numFmtId="9" fontId="0" fillId="0" borderId="40" xfId="0" applyNumberFormat="1" applyBorder="1"/>
    <xf numFmtId="0" fontId="0" fillId="0" borderId="9" xfId="0" applyBorder="1"/>
    <xf numFmtId="0" fontId="0" fillId="0" borderId="13" xfId="0" applyBorder="1"/>
    <xf numFmtId="0" fontId="0" fillId="0" borderId="17" xfId="0" applyBorder="1"/>
    <xf numFmtId="168" fontId="0" fillId="0" borderId="40" xfId="1" applyNumberFormat="1" applyFont="1" applyBorder="1"/>
    <xf numFmtId="43" fontId="0" fillId="0" borderId="8" xfId="1" applyFont="1" applyBorder="1"/>
    <xf numFmtId="43" fontId="0" fillId="0" borderId="12" xfId="1" applyFont="1" applyBorder="1"/>
    <xf numFmtId="43" fontId="0" fillId="0" borderId="16" xfId="1" applyFont="1" applyBorder="1"/>
    <xf numFmtId="43" fontId="0" fillId="0" borderId="20" xfId="1" applyFont="1" applyBorder="1"/>
    <xf numFmtId="43" fontId="0" fillId="0" borderId="24" xfId="1" applyFont="1" applyBorder="1"/>
    <xf numFmtId="10" fontId="0" fillId="0" borderId="0" xfId="0" applyNumberFormat="1"/>
    <xf numFmtId="0" fontId="0" fillId="0" borderId="40" xfId="0" applyBorder="1" applyAlignment="1">
      <alignment horizontal="center" wrapText="1"/>
    </xf>
    <xf numFmtId="0" fontId="0" fillId="0" borderId="4" xfId="0" applyBorder="1" applyAlignment="1">
      <alignment horizontal="center" vertical="center" wrapText="1"/>
    </xf>
    <xf numFmtId="0" fontId="0" fillId="0" borderId="35" xfId="0" applyBorder="1" applyAlignment="1">
      <alignment horizontal="center" vertical="center" wrapText="1"/>
    </xf>
    <xf numFmtId="0" fontId="0" fillId="0" borderId="12" xfId="0" applyBorder="1" applyAlignment="1">
      <alignment horizontal="center" wrapText="1"/>
    </xf>
    <xf numFmtId="0" fontId="0" fillId="0" borderId="4" xfId="0" applyBorder="1" applyAlignment="1">
      <alignment horizontal="center" vertical="center"/>
    </xf>
    <xf numFmtId="9" fontId="0" fillId="0" borderId="4" xfId="2" applyFont="1"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wrapText="1"/>
    </xf>
    <xf numFmtId="0" fontId="7" fillId="0" borderId="0" xfId="5"/>
    <xf numFmtId="0" fontId="8" fillId="0" borderId="0" xfId="0" applyFont="1"/>
    <xf numFmtId="0" fontId="9" fillId="0" borderId="0" xfId="0" applyFont="1"/>
    <xf numFmtId="0" fontId="1" fillId="0" borderId="0" xfId="0" applyFont="1"/>
    <xf numFmtId="0" fontId="10" fillId="0" borderId="0" xfId="0" applyFont="1" applyAlignment="1">
      <alignment wrapText="1"/>
    </xf>
    <xf numFmtId="0" fontId="0" fillId="0" borderId="27" xfId="0" applyBorder="1" applyAlignment="1">
      <alignment wrapText="1"/>
    </xf>
    <xf numFmtId="0" fontId="0" fillId="0" borderId="28" xfId="0" applyBorder="1"/>
    <xf numFmtId="9" fontId="0" fillId="0" borderId="6" xfId="0" applyNumberFormat="1" applyBorder="1"/>
    <xf numFmtId="0" fontId="0" fillId="0" borderId="21" xfId="0" applyBorder="1"/>
    <xf numFmtId="9" fontId="0" fillId="0" borderId="31" xfId="2" applyFont="1" applyBorder="1"/>
    <xf numFmtId="9" fontId="0" fillId="0" borderId="22" xfId="0" applyNumberFormat="1" applyBorder="1"/>
    <xf numFmtId="9" fontId="0" fillId="0" borderId="14" xfId="0" applyNumberFormat="1" applyBorder="1"/>
    <xf numFmtId="0" fontId="0" fillId="0" borderId="34" xfId="0" applyBorder="1"/>
    <xf numFmtId="166" fontId="0" fillId="0" borderId="35" xfId="1" applyNumberFormat="1" applyFont="1" applyBorder="1"/>
    <xf numFmtId="9" fontId="0" fillId="0" borderId="35" xfId="2" applyFont="1" applyBorder="1"/>
    <xf numFmtId="9" fontId="0" fillId="0" borderId="36" xfId="2" applyFont="1" applyBorder="1"/>
    <xf numFmtId="166" fontId="0" fillId="0" borderId="27" xfId="1" applyNumberFormat="1" applyFont="1" applyBorder="1"/>
    <xf numFmtId="9" fontId="0" fillId="0" borderId="28" xfId="0" applyNumberFormat="1" applyBorder="1"/>
    <xf numFmtId="9" fontId="0" fillId="0" borderId="38" xfId="2" applyFont="1" applyBorder="1"/>
    <xf numFmtId="9" fontId="0" fillId="0" borderId="10" xfId="0" applyNumberFormat="1" applyBorder="1"/>
    <xf numFmtId="166" fontId="0" fillId="0" borderId="40" xfId="1" applyNumberFormat="1" applyFont="1" applyBorder="1"/>
    <xf numFmtId="9" fontId="0" fillId="0" borderId="41" xfId="2" applyFont="1" applyBorder="1"/>
    <xf numFmtId="9" fontId="0" fillId="0" borderId="18" xfId="0" applyNumberFormat="1" applyBorder="1"/>
    <xf numFmtId="9" fontId="0" fillId="0" borderId="46" xfId="2" applyFont="1" applyBorder="1"/>
    <xf numFmtId="0" fontId="0" fillId="0" borderId="53" xfId="0" applyBorder="1" applyAlignment="1">
      <alignment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47" xfId="0" applyBorder="1"/>
    <xf numFmtId="0" fontId="0" fillId="0" borderId="6" xfId="0" applyBorder="1" applyAlignment="1">
      <alignment horizontal="center" vertical="center" wrapText="1"/>
    </xf>
    <xf numFmtId="9" fontId="0" fillId="0" borderId="45" xfId="0" applyNumberFormat="1" applyBorder="1"/>
    <xf numFmtId="9" fontId="0" fillId="0" borderId="48" xfId="0" applyNumberFormat="1" applyBorder="1"/>
    <xf numFmtId="9" fontId="0" fillId="0" borderId="20" xfId="0" applyNumberFormat="1" applyBorder="1"/>
    <xf numFmtId="0" fontId="0" fillId="0" borderId="49" xfId="0" applyBorder="1"/>
    <xf numFmtId="9" fontId="0" fillId="0" borderId="23" xfId="0" applyNumberFormat="1" applyBorder="1"/>
    <xf numFmtId="9" fontId="0" fillId="0" borderId="24" xfId="0" applyNumberFormat="1" applyBorder="1"/>
    <xf numFmtId="9" fontId="0" fillId="0" borderId="12" xfId="0" applyNumberFormat="1" applyBorder="1"/>
    <xf numFmtId="0" fontId="0" fillId="0" borderId="50" xfId="0" applyBorder="1"/>
    <xf numFmtId="9" fontId="0" fillId="0" borderId="16" xfId="0" applyNumberFormat="1" applyBorder="1"/>
    <xf numFmtId="0" fontId="0" fillId="0" borderId="51" xfId="0" applyBorder="1"/>
    <xf numFmtId="9" fontId="0" fillId="0" borderId="59" xfId="0" applyNumberFormat="1" applyBorder="1"/>
    <xf numFmtId="0" fontId="0" fillId="0" borderId="35" xfId="0" applyBorder="1"/>
    <xf numFmtId="0" fontId="0" fillId="0" borderId="10" xfId="2" applyNumberFormat="1" applyFont="1" applyBorder="1"/>
    <xf numFmtId="167" fontId="0" fillId="0" borderId="16" xfId="0" applyNumberFormat="1" applyBorder="1"/>
    <xf numFmtId="167" fontId="0" fillId="0" borderId="16" xfId="2" applyNumberFormat="1" applyFont="1" applyBorder="1"/>
    <xf numFmtId="0" fontId="0" fillId="0" borderId="14" xfId="2" applyNumberFormat="1" applyFont="1" applyBorder="1"/>
    <xf numFmtId="167" fontId="0" fillId="0" borderId="20" xfId="0" applyNumberFormat="1" applyBorder="1"/>
    <xf numFmtId="167" fontId="0" fillId="0" borderId="20" xfId="2" applyNumberFormat="1" applyFont="1" applyBorder="1"/>
    <xf numFmtId="0" fontId="0" fillId="0" borderId="18" xfId="2" applyNumberFormat="1" applyFont="1" applyBorder="1"/>
    <xf numFmtId="167" fontId="0" fillId="0" borderId="24" xfId="0" applyNumberFormat="1" applyBorder="1"/>
    <xf numFmtId="167" fontId="0" fillId="0" borderId="24" xfId="2" applyNumberFormat="1" applyFont="1" applyBorder="1"/>
    <xf numFmtId="0" fontId="0" fillId="0" borderId="0" xfId="0" applyAlignment="1">
      <alignment vertical="center"/>
    </xf>
    <xf numFmtId="167" fontId="0" fillId="0" borderId="0" xfId="0" applyNumberFormat="1"/>
    <xf numFmtId="0" fontId="0" fillId="0" borderId="53" xfId="0" applyBorder="1"/>
    <xf numFmtId="0" fontId="0" fillId="0" borderId="35" xfId="0" applyBorder="1" applyAlignment="1">
      <alignment vertical="center" wrapText="1"/>
    </xf>
    <xf numFmtId="3" fontId="0" fillId="0" borderId="0" xfId="0" applyNumberFormat="1"/>
    <xf numFmtId="0" fontId="0" fillId="0" borderId="35" xfId="0" applyBorder="1" applyAlignment="1">
      <alignment vertical="center"/>
    </xf>
    <xf numFmtId="0" fontId="0" fillId="0" borderId="20" xfId="0" applyBorder="1" applyAlignment="1">
      <alignment vertical="center" wrapText="1"/>
    </xf>
    <xf numFmtId="167" fontId="0" fillId="0" borderId="8" xfId="0" applyNumberFormat="1" applyBorder="1"/>
    <xf numFmtId="170" fontId="0" fillId="0" borderId="7" xfId="0" applyNumberFormat="1" applyBorder="1"/>
    <xf numFmtId="170" fontId="0" fillId="0" borderId="24" xfId="0" applyNumberFormat="1" applyBorder="1"/>
    <xf numFmtId="170" fontId="0" fillId="0" borderId="16" xfId="0" applyNumberFormat="1" applyBorder="1"/>
    <xf numFmtId="170" fontId="0" fillId="0" borderId="20" xfId="0" applyNumberFormat="1" applyBorder="1"/>
    <xf numFmtId="0" fontId="0" fillId="0" borderId="53" xfId="0" applyBorder="1" applyAlignment="1">
      <alignment vertical="center"/>
    </xf>
    <xf numFmtId="0" fontId="0" fillId="0" borderId="20" xfId="0" applyBorder="1" applyAlignment="1">
      <alignment horizontal="center" vertical="center"/>
    </xf>
    <xf numFmtId="0" fontId="0" fillId="0" borderId="35" xfId="0" applyBorder="1" applyAlignment="1">
      <alignment horizontal="center" vertical="center"/>
    </xf>
    <xf numFmtId="169" fontId="0" fillId="0" borderId="8" xfId="0" applyNumberFormat="1" applyBorder="1"/>
    <xf numFmtId="169" fontId="0" fillId="0" borderId="24" xfId="0" applyNumberFormat="1" applyBorder="1"/>
    <xf numFmtId="169" fontId="0" fillId="0" borderId="16" xfId="0" applyNumberFormat="1" applyBorder="1"/>
    <xf numFmtId="169" fontId="0" fillId="0" borderId="20" xfId="0" applyNumberFormat="1" applyBorder="1"/>
    <xf numFmtId="168" fontId="0" fillId="0" borderId="8" xfId="1" applyNumberFormat="1" applyFont="1" applyBorder="1"/>
    <xf numFmtId="165" fontId="0" fillId="0" borderId="10" xfId="1" applyNumberFormat="1" applyFont="1" applyBorder="1"/>
    <xf numFmtId="165" fontId="0" fillId="0" borderId="14" xfId="1" applyNumberFormat="1" applyFont="1" applyBorder="1"/>
    <xf numFmtId="0" fontId="0" fillId="0" borderId="27" xfId="0" applyBorder="1" applyAlignment="1">
      <alignment horizontal="center" wrapText="1"/>
    </xf>
    <xf numFmtId="43" fontId="0" fillId="0" borderId="6" xfId="1" applyFont="1" applyBorder="1"/>
    <xf numFmtId="43" fontId="0" fillId="0" borderId="10" xfId="1" applyFont="1" applyBorder="1"/>
    <xf numFmtId="43" fontId="0" fillId="0" borderId="14" xfId="1" applyFont="1" applyBorder="1"/>
    <xf numFmtId="43" fontId="0" fillId="0" borderId="18" xfId="1" applyFont="1" applyBorder="1"/>
    <xf numFmtId="43" fontId="0" fillId="0" borderId="22" xfId="1" applyFont="1" applyBorder="1"/>
    <xf numFmtId="165" fontId="0" fillId="0" borderId="0" xfId="1" applyNumberFormat="1" applyFont="1"/>
    <xf numFmtId="167" fontId="0" fillId="0" borderId="0" xfId="1" applyNumberFormat="1" applyFont="1"/>
    <xf numFmtId="0" fontId="0" fillId="0" borderId="48" xfId="0" applyBorder="1" applyAlignment="1">
      <alignment wrapText="1"/>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5" xfId="0" applyBorder="1"/>
    <xf numFmtId="0" fontId="0" fillId="0" borderId="68" xfId="0" applyBorder="1"/>
    <xf numFmtId="0" fontId="0" fillId="0" borderId="11" xfId="0" applyBorder="1"/>
    <xf numFmtId="0" fontId="0" fillId="0" borderId="15" xfId="0" applyBorder="1"/>
    <xf numFmtId="0" fontId="0" fillId="0" borderId="19" xfId="0" applyBorder="1"/>
    <xf numFmtId="0" fontId="0" fillId="0" borderId="20" xfId="0" applyBorder="1" applyAlignment="1">
      <alignment wrapText="1"/>
    </xf>
    <xf numFmtId="0" fontId="0" fillId="0" borderId="18" xfId="0" applyBorder="1" applyAlignment="1">
      <alignment wrapText="1"/>
    </xf>
    <xf numFmtId="165" fontId="0" fillId="0" borderId="22" xfId="1" applyNumberFormat="1" applyFont="1" applyBorder="1"/>
    <xf numFmtId="168" fontId="0" fillId="0" borderId="40" xfId="1" applyNumberFormat="1" applyFont="1" applyBorder="1" applyAlignment="1">
      <alignment wrapText="1"/>
    </xf>
    <xf numFmtId="165" fontId="0" fillId="0" borderId="40" xfId="1" applyNumberFormat="1" applyFont="1" applyBorder="1" applyAlignment="1">
      <alignment wrapText="1"/>
    </xf>
    <xf numFmtId="165" fontId="0" fillId="0" borderId="48" xfId="1" applyNumberFormat="1" applyFont="1" applyBorder="1"/>
    <xf numFmtId="0" fontId="0" fillId="0" borderId="40" xfId="2" applyNumberFormat="1" applyFont="1" applyBorder="1"/>
    <xf numFmtId="0" fontId="0" fillId="0" borderId="12" xfId="2" applyNumberFormat="1" applyFont="1" applyBorder="1"/>
    <xf numFmtId="0" fontId="0" fillId="0" borderId="20" xfId="2" applyNumberFormat="1" applyFont="1" applyBorder="1"/>
    <xf numFmtId="0" fontId="0" fillId="0" borderId="16" xfId="2" applyNumberFormat="1" applyFont="1" applyBorder="1"/>
    <xf numFmtId="0" fontId="0" fillId="0" borderId="24" xfId="2" applyNumberFormat="1" applyFont="1" applyBorder="1"/>
    <xf numFmtId="0" fontId="0" fillId="0" borderId="54" xfId="0" applyBorder="1"/>
    <xf numFmtId="0" fontId="0" fillId="0" borderId="0" xfId="2" applyNumberFormat="1" applyFont="1"/>
    <xf numFmtId="0" fontId="0" fillId="0" borderId="18" xfId="0" applyBorder="1" applyAlignment="1">
      <alignment horizontal="center" vertical="center" wrapText="1"/>
    </xf>
    <xf numFmtId="165" fontId="0" fillId="0" borderId="40" xfId="2" applyNumberFormat="1" applyFont="1" applyBorder="1"/>
    <xf numFmtId="165" fontId="0" fillId="0" borderId="48" xfId="2" applyNumberFormat="1" applyFont="1" applyBorder="1"/>
    <xf numFmtId="165" fontId="0" fillId="0" borderId="12" xfId="2" applyNumberFormat="1" applyFont="1" applyBorder="1"/>
    <xf numFmtId="165" fontId="0" fillId="0" borderId="10" xfId="2" applyNumberFormat="1" applyFont="1" applyBorder="1"/>
    <xf numFmtId="165" fontId="0" fillId="0" borderId="20" xfId="2" applyNumberFormat="1" applyFont="1" applyBorder="1"/>
    <xf numFmtId="165" fontId="0" fillId="0" borderId="18" xfId="2" applyNumberFormat="1" applyFont="1" applyBorder="1"/>
    <xf numFmtId="165" fontId="0" fillId="0" borderId="16" xfId="2" applyNumberFormat="1" applyFont="1" applyBorder="1"/>
    <xf numFmtId="165" fontId="0" fillId="0" borderId="14" xfId="2" applyNumberFormat="1" applyFont="1" applyBorder="1"/>
    <xf numFmtId="43" fontId="0" fillId="0" borderId="0" xfId="0" applyNumberFormat="1"/>
    <xf numFmtId="0" fontId="0" fillId="0" borderId="28" xfId="0" applyBorder="1" applyAlignment="1">
      <alignment wrapText="1"/>
    </xf>
    <xf numFmtId="0" fontId="0" fillId="0" borderId="8" xfId="2" applyNumberFormat="1" applyFont="1" applyBorder="1"/>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wrapText="1"/>
    </xf>
    <xf numFmtId="0" fontId="0" fillId="0" borderId="69" xfId="0" applyBorder="1"/>
    <xf numFmtId="9" fontId="0" fillId="0" borderId="64" xfId="2" applyFont="1" applyBorder="1"/>
    <xf numFmtId="9" fontId="0" fillId="0" borderId="62" xfId="2" applyFont="1" applyBorder="1"/>
    <xf numFmtId="0" fontId="0" fillId="0" borderId="5" xfId="0" applyBorder="1" applyAlignment="1">
      <alignment horizontal="center"/>
    </xf>
    <xf numFmtId="9" fontId="0" fillId="0" borderId="6" xfId="2" applyFont="1" applyBorder="1" applyAlignment="1">
      <alignment horizontal="center"/>
    </xf>
    <xf numFmtId="165" fontId="0" fillId="0" borderId="7" xfId="1" applyNumberFormat="1" applyFont="1" applyBorder="1" applyAlignment="1">
      <alignment horizontal="center"/>
    </xf>
    <xf numFmtId="9" fontId="0" fillId="0" borderId="6" xfId="0" applyNumberFormat="1" applyBorder="1" applyAlignment="1">
      <alignment horizontal="center"/>
    </xf>
    <xf numFmtId="0" fontId="0" fillId="0" borderId="38" xfId="0" applyBorder="1"/>
    <xf numFmtId="0" fontId="0" fillId="0" borderId="9" xfId="0" applyBorder="1" applyAlignment="1">
      <alignment horizontal="center"/>
    </xf>
    <xf numFmtId="9" fontId="0" fillId="0" borderId="10" xfId="2" applyFont="1" applyBorder="1" applyAlignment="1">
      <alignment horizontal="center"/>
    </xf>
    <xf numFmtId="165" fontId="0" fillId="0" borderId="11" xfId="1" applyNumberFormat="1" applyFont="1" applyBorder="1" applyAlignment="1">
      <alignment horizontal="center"/>
    </xf>
    <xf numFmtId="0" fontId="0" fillId="0" borderId="64" xfId="0" applyBorder="1"/>
    <xf numFmtId="0" fontId="0" fillId="0" borderId="17" xfId="0" applyBorder="1" applyAlignment="1">
      <alignment horizontal="center"/>
    </xf>
    <xf numFmtId="9" fontId="0" fillId="0" borderId="18" xfId="2" applyFont="1" applyBorder="1" applyAlignment="1">
      <alignment horizontal="center"/>
    </xf>
    <xf numFmtId="165" fontId="0" fillId="0" borderId="19" xfId="1" applyNumberFormat="1" applyFont="1" applyBorder="1" applyAlignment="1">
      <alignment horizontal="center"/>
    </xf>
    <xf numFmtId="9" fontId="0" fillId="0" borderId="18" xfId="0" applyNumberFormat="1" applyBorder="1" applyAlignment="1">
      <alignment horizontal="center"/>
    </xf>
    <xf numFmtId="0" fontId="0" fillId="0" borderId="62" xfId="0" applyBorder="1"/>
    <xf numFmtId="0" fontId="0" fillId="0" borderId="13" xfId="0" applyBorder="1" applyAlignment="1">
      <alignment horizontal="center"/>
    </xf>
    <xf numFmtId="9" fontId="0" fillId="0" borderId="14" xfId="2" applyFont="1" applyBorder="1" applyAlignment="1">
      <alignment horizontal="center"/>
    </xf>
    <xf numFmtId="165" fontId="0" fillId="0" borderId="15" xfId="1" applyNumberFormat="1" applyFont="1" applyBorder="1" applyAlignment="1">
      <alignment horizontal="center"/>
    </xf>
    <xf numFmtId="9" fontId="0" fillId="0" borderId="14" xfId="0" applyNumberFormat="1" applyBorder="1" applyAlignment="1">
      <alignment horizontal="center"/>
    </xf>
    <xf numFmtId="0" fontId="0" fillId="0" borderId="44" xfId="0" applyBorder="1"/>
    <xf numFmtId="165" fontId="0" fillId="0" borderId="35" xfId="1" applyNumberFormat="1" applyFont="1" applyBorder="1"/>
    <xf numFmtId="0" fontId="0" fillId="0" borderId="20" xfId="0" applyBorder="1" applyAlignment="1">
      <alignment horizontal="center" wrapText="1"/>
    </xf>
    <xf numFmtId="0" fontId="0" fillId="0" borderId="18" xfId="0" applyBorder="1" applyAlignment="1">
      <alignment horizontal="center"/>
    </xf>
    <xf numFmtId="1" fontId="0" fillId="0" borderId="40" xfId="0" applyNumberFormat="1" applyBorder="1" applyAlignment="1">
      <alignment wrapText="1"/>
    </xf>
    <xf numFmtId="1" fontId="0" fillId="0" borderId="0" xfId="0" applyNumberFormat="1"/>
    <xf numFmtId="1" fontId="0" fillId="0" borderId="12" xfId="0" applyNumberFormat="1" applyBorder="1"/>
    <xf numFmtId="1" fontId="0" fillId="0" borderId="12" xfId="2" applyNumberFormat="1" applyFont="1" applyBorder="1"/>
    <xf numFmtId="1" fontId="0" fillId="0" borderId="20" xfId="0" applyNumberFormat="1" applyBorder="1"/>
    <xf numFmtId="1" fontId="0" fillId="0" borderId="20" xfId="2" applyNumberFormat="1" applyFont="1" applyBorder="1"/>
    <xf numFmtId="1" fontId="0" fillId="0" borderId="16" xfId="0" applyNumberFormat="1" applyBorder="1"/>
    <xf numFmtId="1" fontId="0" fillId="0" borderId="16" xfId="2" applyNumberFormat="1" applyFont="1" applyBorder="1"/>
    <xf numFmtId="1" fontId="0" fillId="0" borderId="24" xfId="0" applyNumberFormat="1" applyBorder="1"/>
    <xf numFmtId="1" fontId="0" fillId="0" borderId="24" xfId="2" applyNumberFormat="1" applyFont="1" applyBorder="1"/>
    <xf numFmtId="169" fontId="0" fillId="0" borderId="0" xfId="0" applyNumberFormat="1"/>
    <xf numFmtId="169" fontId="0" fillId="0" borderId="0" xfId="2" applyNumberFormat="1" applyFont="1"/>
    <xf numFmtId="9" fontId="1" fillId="0" borderId="6" xfId="2" applyBorder="1" applyAlignment="1">
      <alignment horizontal="center"/>
    </xf>
    <xf numFmtId="9" fontId="1" fillId="0" borderId="35" xfId="2" applyBorder="1" applyAlignment="1">
      <alignment vertical="center" wrapText="1"/>
    </xf>
    <xf numFmtId="9" fontId="1" fillId="0" borderId="8" xfId="2" applyBorder="1"/>
    <xf numFmtId="165" fontId="1" fillId="0" borderId="8" xfId="1" applyNumberFormat="1" applyBorder="1"/>
    <xf numFmtId="9" fontId="1" fillId="0" borderId="6" xfId="2" applyBorder="1"/>
    <xf numFmtId="9" fontId="1" fillId="0" borderId="12" xfId="2" applyBorder="1"/>
    <xf numFmtId="165" fontId="1" fillId="0" borderId="12" xfId="1" applyNumberFormat="1" applyBorder="1"/>
    <xf numFmtId="9" fontId="1" fillId="0" borderId="10" xfId="2" applyBorder="1"/>
    <xf numFmtId="9" fontId="1" fillId="0" borderId="16" xfId="2" applyBorder="1"/>
    <xf numFmtId="165" fontId="1" fillId="0" borderId="16" xfId="1" applyNumberFormat="1" applyBorder="1"/>
    <xf numFmtId="9" fontId="1" fillId="0" borderId="14" xfId="2" applyBorder="1"/>
    <xf numFmtId="9" fontId="1" fillId="0" borderId="20" xfId="2" applyBorder="1"/>
    <xf numFmtId="165" fontId="1" fillId="0" borderId="20" xfId="1" applyNumberFormat="1" applyBorder="1"/>
    <xf numFmtId="9" fontId="1" fillId="0" borderId="18" xfId="2" applyBorder="1"/>
    <xf numFmtId="9" fontId="1" fillId="0" borderId="24" xfId="2" applyBorder="1"/>
    <xf numFmtId="165" fontId="1" fillId="0" borderId="24" xfId="1" applyNumberFormat="1" applyBorder="1"/>
    <xf numFmtId="9" fontId="1" fillId="0" borderId="22" xfId="2" applyBorder="1"/>
    <xf numFmtId="169" fontId="1" fillId="0" borderId="35" xfId="2" applyNumberFormat="1" applyBorder="1" applyAlignment="1">
      <alignment vertical="center" wrapText="1"/>
    </xf>
    <xf numFmtId="9" fontId="1" fillId="0" borderId="53" xfId="2" applyBorder="1" applyAlignment="1">
      <alignment vertical="center" wrapText="1"/>
    </xf>
    <xf numFmtId="169" fontId="1" fillId="0" borderId="8" xfId="2" applyNumberFormat="1" applyBorder="1"/>
    <xf numFmtId="9" fontId="6" fillId="0" borderId="6" xfId="2" applyFont="1" applyBorder="1"/>
    <xf numFmtId="169" fontId="1" fillId="0" borderId="24" xfId="2" applyNumberFormat="1" applyBorder="1"/>
    <xf numFmtId="169" fontId="1" fillId="0" borderId="16" xfId="2" applyNumberFormat="1" applyBorder="1"/>
    <xf numFmtId="10" fontId="1" fillId="0" borderId="20" xfId="2" applyNumberFormat="1" applyBorder="1"/>
    <xf numFmtId="169" fontId="1" fillId="0" borderId="12" xfId="2" applyNumberFormat="1" applyBorder="1"/>
    <xf numFmtId="169" fontId="1" fillId="0" borderId="20" xfId="2" applyNumberFormat="1" applyBorder="1"/>
    <xf numFmtId="164" fontId="0" fillId="0" borderId="0" xfId="3" applyFont="1"/>
    <xf numFmtId="9" fontId="0" fillId="0" borderId="35" xfId="2" applyFont="1" applyBorder="1" applyAlignment="1">
      <alignment horizontal="center" vertical="center" wrapText="1"/>
    </xf>
    <xf numFmtId="9" fontId="1" fillId="0" borderId="35" xfId="2" applyBorder="1" applyAlignment="1">
      <alignment horizontal="center" vertical="center" wrapText="1"/>
    </xf>
    <xf numFmtId="9" fontId="1" fillId="0" borderId="53" xfId="2" applyBorder="1"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10" fontId="0" fillId="0" borderId="35" xfId="2" applyNumberFormat="1" applyFont="1" applyBorder="1" applyAlignment="1">
      <alignment horizontal="center" vertical="center" wrapText="1"/>
    </xf>
    <xf numFmtId="10" fontId="1" fillId="0" borderId="35" xfId="2" applyNumberFormat="1" applyBorder="1" applyAlignment="1">
      <alignment horizontal="center" vertical="center" wrapText="1"/>
    </xf>
    <xf numFmtId="9" fontId="1" fillId="0" borderId="53" xfId="2" applyBorder="1" applyAlignment="1">
      <alignment horizontal="center" vertical="center" wrapText="1"/>
    </xf>
    <xf numFmtId="10" fontId="1" fillId="0" borderId="8" xfId="2" applyNumberFormat="1" applyBorder="1"/>
    <xf numFmtId="10" fontId="1" fillId="0" borderId="24" xfId="2" applyNumberFormat="1" applyBorder="1"/>
    <xf numFmtId="10" fontId="1" fillId="0" borderId="16" xfId="2" applyNumberFormat="1" applyBorder="1"/>
    <xf numFmtId="10" fontId="1" fillId="0" borderId="12" xfId="2" applyNumberFormat="1" applyBorder="1"/>
    <xf numFmtId="10" fontId="0" fillId="0" borderId="35" xfId="2" applyNumberFormat="1" applyFont="1" applyBorder="1"/>
    <xf numFmtId="10" fontId="0" fillId="0" borderId="53" xfId="2" applyNumberFormat="1" applyFont="1" applyBorder="1"/>
    <xf numFmtId="0" fontId="0" fillId="0" borderId="53" xfId="0" applyBorder="1" applyAlignment="1">
      <alignment horizontal="center" vertical="center" wrapText="1"/>
    </xf>
    <xf numFmtId="165" fontId="0" fillId="0" borderId="27" xfId="1" applyNumberFormat="1" applyFont="1" applyBorder="1"/>
    <xf numFmtId="165" fontId="0" fillId="0" borderId="28" xfId="1" applyNumberFormat="1" applyFont="1" applyBorder="1"/>
    <xf numFmtId="0" fontId="6" fillId="0" borderId="0" xfId="0" applyFont="1"/>
    <xf numFmtId="0" fontId="6" fillId="0" borderId="35" xfId="0" applyFont="1" applyBorder="1" applyAlignment="1">
      <alignment wrapText="1"/>
    </xf>
    <xf numFmtId="0" fontId="6" fillId="0" borderId="35" xfId="0" applyFont="1" applyBorder="1"/>
    <xf numFmtId="9" fontId="6" fillId="0" borderId="53" xfId="2" applyFont="1" applyBorder="1"/>
    <xf numFmtId="165" fontId="6" fillId="0" borderId="8" xfId="1" applyNumberFormat="1" applyFont="1" applyBorder="1" applyAlignment="1">
      <alignment horizontal="right"/>
    </xf>
    <xf numFmtId="167" fontId="6" fillId="0" borderId="8" xfId="0" applyNumberFormat="1" applyFont="1" applyBorder="1" applyAlignment="1">
      <alignment wrapText="1"/>
    </xf>
    <xf numFmtId="0" fontId="6" fillId="0" borderId="8" xfId="0" applyFont="1" applyBorder="1"/>
    <xf numFmtId="165" fontId="6" fillId="0" borderId="6" xfId="1" applyNumberFormat="1" applyFont="1" applyBorder="1"/>
    <xf numFmtId="0" fontId="6" fillId="0" borderId="12" xfId="0" applyFont="1" applyBorder="1"/>
    <xf numFmtId="165" fontId="6" fillId="0" borderId="12" xfId="1" applyNumberFormat="1" applyFont="1" applyBorder="1"/>
    <xf numFmtId="167" fontId="6" fillId="0" borderId="12" xfId="0" applyNumberFormat="1" applyFont="1" applyBorder="1"/>
    <xf numFmtId="167" fontId="6" fillId="0" borderId="12" xfId="2" applyNumberFormat="1" applyFont="1" applyBorder="1"/>
    <xf numFmtId="0" fontId="6" fillId="0" borderId="10" xfId="2" applyNumberFormat="1" applyFont="1" applyBorder="1"/>
    <xf numFmtId="0" fontId="6" fillId="0" borderId="16" xfId="0" applyFont="1" applyBorder="1"/>
    <xf numFmtId="165" fontId="6" fillId="0" borderId="16" xfId="1" applyNumberFormat="1" applyFont="1" applyBorder="1"/>
    <xf numFmtId="167" fontId="6" fillId="0" borderId="16" xfId="0" applyNumberFormat="1" applyFont="1" applyBorder="1"/>
    <xf numFmtId="167" fontId="6" fillId="0" borderId="16" xfId="2" applyNumberFormat="1" applyFont="1" applyBorder="1"/>
    <xf numFmtId="0" fontId="6" fillId="0" borderId="14" xfId="2" applyNumberFormat="1" applyFont="1" applyBorder="1"/>
    <xf numFmtId="0" fontId="6" fillId="0" borderId="20" xfId="0" applyFont="1" applyBorder="1"/>
    <xf numFmtId="165" fontId="6" fillId="0" borderId="20" xfId="1" applyNumberFormat="1" applyFont="1" applyBorder="1"/>
    <xf numFmtId="167" fontId="6" fillId="0" borderId="20" xfId="0" applyNumberFormat="1" applyFont="1" applyBorder="1"/>
    <xf numFmtId="167" fontId="6" fillId="0" borderId="20" xfId="2" applyNumberFormat="1" applyFont="1" applyBorder="1"/>
    <xf numFmtId="0" fontId="6" fillId="0" borderId="18" xfId="2" applyNumberFormat="1" applyFont="1" applyBorder="1"/>
    <xf numFmtId="0" fontId="6" fillId="0" borderId="6" xfId="2" applyNumberFormat="1" applyFont="1" applyBorder="1"/>
    <xf numFmtId="0" fontId="6" fillId="0" borderId="22" xfId="0" applyFont="1" applyBorder="1"/>
    <xf numFmtId="166" fontId="6" fillId="0" borderId="24" xfId="1" applyNumberFormat="1" applyFont="1" applyBorder="1"/>
    <xf numFmtId="167" fontId="6" fillId="0" borderId="24" xfId="0" applyNumberFormat="1" applyFont="1" applyBorder="1"/>
    <xf numFmtId="167" fontId="6" fillId="0" borderId="24" xfId="2" applyNumberFormat="1" applyFont="1" applyBorder="1"/>
    <xf numFmtId="0" fontId="6" fillId="0" borderId="24" xfId="0" applyFont="1" applyBorder="1"/>
    <xf numFmtId="0" fontId="6" fillId="0" borderId="22" xfId="2" applyNumberFormat="1" applyFont="1" applyBorder="1"/>
    <xf numFmtId="0" fontId="6" fillId="0" borderId="0" xfId="0" applyFont="1" applyAlignment="1">
      <alignment vertical="center"/>
    </xf>
    <xf numFmtId="167" fontId="6" fillId="0" borderId="0" xfId="0" applyNumberFormat="1" applyFont="1"/>
    <xf numFmtId="0" fontId="6" fillId="0" borderId="14" xfId="0" applyFont="1" applyBorder="1"/>
    <xf numFmtId="166" fontId="6" fillId="0" borderId="16" xfId="1" applyNumberFormat="1" applyFont="1" applyBorder="1"/>
    <xf numFmtId="0" fontId="6" fillId="0" borderId="18" xfId="0" applyFont="1" applyBorder="1"/>
    <xf numFmtId="166" fontId="6" fillId="0" borderId="20" xfId="1" applyNumberFormat="1" applyFont="1" applyBorder="1"/>
    <xf numFmtId="0" fontId="6" fillId="0" borderId="10" xfId="0" applyFont="1" applyBorder="1"/>
    <xf numFmtId="166" fontId="6" fillId="0" borderId="12" xfId="1" applyNumberFormat="1" applyFont="1" applyBorder="1"/>
    <xf numFmtId="0" fontId="6" fillId="0" borderId="0" xfId="0" applyFont="1" applyAlignment="1">
      <alignment vertical="center" wrapText="1"/>
    </xf>
    <xf numFmtId="0" fontId="6" fillId="0" borderId="53" xfId="0" applyFont="1" applyBorder="1"/>
    <xf numFmtId="166" fontId="6" fillId="0" borderId="8" xfId="1" applyNumberFormat="1" applyFont="1" applyBorder="1"/>
    <xf numFmtId="9" fontId="6" fillId="0" borderId="8" xfId="2" applyFont="1" applyBorder="1"/>
    <xf numFmtId="9" fontId="6" fillId="0" borderId="6" xfId="0" applyNumberFormat="1" applyFont="1" applyBorder="1"/>
    <xf numFmtId="9" fontId="6" fillId="0" borderId="24" xfId="2" applyFont="1" applyBorder="1"/>
    <xf numFmtId="9" fontId="6" fillId="0" borderId="22" xfId="0" applyNumberFormat="1" applyFont="1" applyBorder="1"/>
    <xf numFmtId="9" fontId="6" fillId="0" borderId="16" xfId="2" applyFont="1" applyBorder="1"/>
    <xf numFmtId="9" fontId="6" fillId="0" borderId="14" xfId="0" applyNumberFormat="1" applyFont="1" applyBorder="1"/>
    <xf numFmtId="9" fontId="6" fillId="0" borderId="20" xfId="2" applyFont="1" applyBorder="1"/>
    <xf numFmtId="9" fontId="6" fillId="0" borderId="18" xfId="0" applyNumberFormat="1" applyFont="1" applyBorder="1"/>
    <xf numFmtId="0" fontId="11" fillId="0" borderId="0" xfId="0" applyFont="1"/>
    <xf numFmtId="9" fontId="6" fillId="0" borderId="0" xfId="0" applyNumberFormat="1" applyFont="1"/>
    <xf numFmtId="9" fontId="6" fillId="0" borderId="0" xfId="2" applyFont="1"/>
    <xf numFmtId="0" fontId="0" fillId="0" borderId="45" xfId="0" applyBorder="1" applyAlignment="1">
      <alignment horizontal="center"/>
    </xf>
    <xf numFmtId="0" fontId="0" fillId="0" borderId="47" xfId="0" applyBorder="1" applyAlignment="1">
      <alignment wrapText="1"/>
    </xf>
    <xf numFmtId="0" fontId="0" fillId="0" borderId="12" xfId="0" applyBorder="1" applyAlignment="1">
      <alignment horizontal="left"/>
    </xf>
    <xf numFmtId="0" fontId="0" fillId="0" borderId="16" xfId="0" applyBorder="1" applyAlignment="1">
      <alignment horizontal="left"/>
    </xf>
    <xf numFmtId="0" fontId="0" fillId="0" borderId="20"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9" fontId="0" fillId="0" borderId="12" xfId="2" applyFont="1" applyBorder="1" applyAlignment="1">
      <alignment horizontal="center"/>
    </xf>
    <xf numFmtId="9" fontId="0" fillId="0" borderId="10" xfId="2" applyFont="1" applyBorder="1" applyAlignment="1">
      <alignment horizontal="center"/>
    </xf>
    <xf numFmtId="0" fontId="0" fillId="0" borderId="29" xfId="0" applyBorder="1" applyAlignment="1">
      <alignment horizontal="left"/>
    </xf>
    <xf numFmtId="0" fontId="0" fillId="0" borderId="7" xfId="0" applyBorder="1" applyAlignment="1">
      <alignment horizontal="left"/>
    </xf>
    <xf numFmtId="0" fontId="0" fillId="0" borderId="3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0" fillId="0" borderId="25" xfId="0" applyBorder="1" applyAlignment="1">
      <alignment horizontal="left" vertical="center" wrapText="1"/>
    </xf>
    <xf numFmtId="0" fontId="0" fillId="0" borderId="42" xfId="0" applyBorder="1" applyAlignment="1">
      <alignment horizontal="left" vertical="center" wrapText="1"/>
    </xf>
    <xf numFmtId="0" fontId="0" fillId="0" borderId="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2" xfId="0" applyBorder="1" applyAlignment="1">
      <alignment horizontal="center" wrapText="1"/>
    </xf>
    <xf numFmtId="9" fontId="0" fillId="0" borderId="38" xfId="2" applyFont="1" applyBorder="1" applyAlignment="1">
      <alignment horizontal="center"/>
    </xf>
    <xf numFmtId="9" fontId="0" fillId="0" borderId="43" xfId="2" applyFont="1" applyBorder="1" applyAlignment="1">
      <alignment horizontal="center"/>
    </xf>
    <xf numFmtId="0" fontId="0" fillId="0" borderId="21" xfId="0" applyBorder="1" applyAlignment="1">
      <alignment horizontal="left" vertical="center"/>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38" xfId="0" applyBorder="1" applyAlignment="1">
      <alignment horizontal="center" wrapText="1"/>
    </xf>
    <xf numFmtId="0" fontId="0" fillId="0" borderId="11" xfId="0" applyBorder="1" applyAlignment="1">
      <alignment horizontal="center" wrapText="1"/>
    </xf>
    <xf numFmtId="0" fontId="0" fillId="0" borderId="9" xfId="0" applyBorder="1" applyAlignment="1">
      <alignment horizontal="center" wrapText="1"/>
    </xf>
    <xf numFmtId="0" fontId="0" fillId="0" borderId="9" xfId="0" applyBorder="1" applyAlignment="1">
      <alignment horizontal="left" vertical="center" wrapText="1"/>
    </xf>
    <xf numFmtId="9" fontId="0" fillId="0" borderId="38" xfId="2" applyFont="1" applyBorder="1" applyAlignment="1">
      <alignment horizontal="center" vertical="center" wrapText="1"/>
    </xf>
    <xf numFmtId="9" fontId="0" fillId="0" borderId="43" xfId="2" applyFont="1" applyBorder="1" applyAlignment="1">
      <alignment horizontal="center" vertical="center" wrapText="1"/>
    </xf>
    <xf numFmtId="0" fontId="0" fillId="0" borderId="29"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center" wrapText="1"/>
    </xf>
    <xf numFmtId="0" fontId="0" fillId="0" borderId="3" xfId="0" applyBorder="1" applyAlignment="1">
      <alignment horizontal="center" wrapText="1"/>
    </xf>
    <xf numFmtId="0" fontId="0" fillId="0" borderId="42" xfId="0" applyBorder="1" applyAlignment="1">
      <alignment horizontal="center" wrapText="1"/>
    </xf>
    <xf numFmtId="0" fontId="0" fillId="0" borderId="59" xfId="0" applyBorder="1" applyAlignment="1">
      <alignment horizontal="center" wrapText="1"/>
    </xf>
    <xf numFmtId="0" fontId="0" fillId="0" borderId="38" xfId="0"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 xfId="0" applyBorder="1" applyAlignment="1">
      <alignment horizontal="center" wrapText="1"/>
    </xf>
    <xf numFmtId="0" fontId="0" fillId="0" borderId="55" xfId="0" applyBorder="1" applyAlignment="1">
      <alignment horizontal="center" wrapText="1"/>
    </xf>
    <xf numFmtId="0" fontId="6" fillId="0" borderId="38" xfId="0" applyFont="1" applyBorder="1" applyAlignment="1">
      <alignment horizontal="center" wrapText="1"/>
    </xf>
    <xf numFmtId="0" fontId="6" fillId="0" borderId="52" xfId="0" applyFont="1" applyBorder="1" applyAlignment="1">
      <alignment horizontal="center" wrapText="1"/>
    </xf>
    <xf numFmtId="0" fontId="6" fillId="0" borderId="43" xfId="0" applyFont="1" applyBorder="1" applyAlignment="1">
      <alignment horizontal="center" wrapText="1"/>
    </xf>
    <xf numFmtId="0" fontId="6" fillId="0" borderId="29" xfId="0" applyFont="1" applyBorder="1" applyAlignment="1">
      <alignment horizontal="left"/>
    </xf>
    <xf numFmtId="0" fontId="6" fillId="0" borderId="7" xfId="0" applyFont="1" applyBorder="1" applyAlignment="1">
      <alignment horizontal="left"/>
    </xf>
    <xf numFmtId="0" fontId="6" fillId="0" borderId="9" xfId="0" applyFont="1" applyBorder="1" applyAlignment="1">
      <alignment horizontal="left" vertical="center"/>
    </xf>
    <xf numFmtId="0" fontId="6" fillId="0" borderId="13" xfId="0" applyFont="1" applyBorder="1" applyAlignment="1">
      <alignment horizontal="left" vertical="center"/>
    </xf>
    <xf numFmtId="0" fontId="6" fillId="0" borderId="17" xfId="0" applyFont="1" applyBorder="1" applyAlignment="1">
      <alignment horizontal="left" vertical="center"/>
    </xf>
    <xf numFmtId="0" fontId="6" fillId="0" borderId="54"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1" xfId="0" applyFont="1" applyBorder="1" applyAlignment="1">
      <alignment horizontal="center"/>
    </xf>
    <xf numFmtId="0" fontId="6" fillId="0" borderId="3"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4" xfId="0" applyFont="1" applyBorder="1" applyAlignment="1">
      <alignment horizontal="center" wrapText="1"/>
    </xf>
    <xf numFmtId="0" fontId="6" fillId="0" borderId="40" xfId="0" applyFont="1" applyBorder="1" applyAlignment="1">
      <alignment horizontal="center" wrapText="1"/>
    </xf>
    <xf numFmtId="0" fontId="6" fillId="0" borderId="56" xfId="0" applyFont="1" applyBorder="1" applyAlignment="1">
      <alignment horizontal="left"/>
    </xf>
    <xf numFmtId="0" fontId="6" fillId="0" borderId="21" xfId="0" applyFont="1" applyBorder="1" applyAlignment="1">
      <alignment horizontal="left" vertical="center"/>
    </xf>
    <xf numFmtId="0" fontId="6" fillId="0" borderId="21" xfId="0" applyFont="1" applyBorder="1" applyAlignment="1">
      <alignment horizontal="left" vertical="center" wrapText="1"/>
    </xf>
    <xf numFmtId="0" fontId="6" fillId="0" borderId="13" xfId="0" applyFont="1" applyBorder="1" applyAlignment="1">
      <alignment horizontal="left" vertical="center" wrapText="1"/>
    </xf>
    <xf numFmtId="0" fontId="6" fillId="0" borderId="17" xfId="0" applyFont="1" applyBorder="1" applyAlignment="1">
      <alignment horizontal="left" vertical="center" wrapText="1"/>
    </xf>
    <xf numFmtId="0" fontId="6" fillId="0" borderId="2" xfId="0" applyFont="1" applyBorder="1" applyAlignment="1">
      <alignment horizontal="center"/>
    </xf>
    <xf numFmtId="0" fontId="6" fillId="0" borderId="55" xfId="0" applyFont="1" applyBorder="1" applyAlignment="1">
      <alignment horizontal="center"/>
    </xf>
    <xf numFmtId="0" fontId="6" fillId="0" borderId="3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3" xfId="0" applyFont="1" applyBorder="1" applyAlignment="1">
      <alignment horizontal="center" vertical="center" wrapText="1"/>
    </xf>
    <xf numFmtId="0" fontId="0" fillId="0" borderId="43" xfId="0" applyBorder="1" applyAlignment="1">
      <alignment horizontal="center" vertical="center" wrapText="1"/>
    </xf>
    <xf numFmtId="9" fontId="0" fillId="0" borderId="38" xfId="2" applyFont="1" applyBorder="1" applyAlignment="1">
      <alignment horizontal="center" vertical="center"/>
    </xf>
    <xf numFmtId="9" fontId="0" fillId="0" borderId="43" xfId="2" applyFont="1" applyBorder="1" applyAlignment="1">
      <alignment horizontal="center" vertical="center"/>
    </xf>
    <xf numFmtId="0" fontId="0" fillId="0" borderId="4" xfId="0" applyBorder="1" applyAlignment="1">
      <alignment horizontal="center" wrapText="1"/>
    </xf>
    <xf numFmtId="0" fontId="0" fillId="0" borderId="40" xfId="0" applyBorder="1" applyAlignment="1">
      <alignment horizontal="center" wrapText="1"/>
    </xf>
    <xf numFmtId="0" fontId="0" fillId="0" borderId="38" xfId="0" applyBorder="1" applyAlignment="1">
      <alignment horizontal="center"/>
    </xf>
    <xf numFmtId="0" fontId="0" fillId="0" borderId="52" xfId="0" applyBorder="1" applyAlignment="1">
      <alignment horizontal="center"/>
    </xf>
    <xf numFmtId="0" fontId="0" fillId="0" borderId="43" xfId="0" applyBorder="1" applyAlignment="1">
      <alignment horizontal="center"/>
    </xf>
    <xf numFmtId="0" fontId="0" fillId="0" borderId="54"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 xfId="0" applyBorder="1" applyAlignment="1">
      <alignment horizontal="center" vertical="center" wrapText="1"/>
    </xf>
    <xf numFmtId="0" fontId="0" fillId="0" borderId="40" xfId="0" applyBorder="1" applyAlignment="1">
      <alignment horizontal="center" vertical="center" wrapText="1"/>
    </xf>
    <xf numFmtId="0" fontId="0" fillId="0" borderId="38"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xf>
    <xf numFmtId="0" fontId="0" fillId="0" borderId="59" xfId="0" applyBorder="1" applyAlignment="1">
      <alignment horizontal="center"/>
    </xf>
    <xf numFmtId="0" fontId="0" fillId="0" borderId="54" xfId="0" applyBorder="1" applyAlignment="1">
      <alignment horizontal="left" vertical="center" wrapText="1"/>
    </xf>
    <xf numFmtId="0" fontId="0" fillId="0" borderId="52" xfId="0" applyBorder="1" applyAlignment="1">
      <alignment horizontal="center" vertical="center" wrapText="1"/>
    </xf>
    <xf numFmtId="0" fontId="0" fillId="0" borderId="35" xfId="0" applyBorder="1" applyAlignment="1">
      <alignment horizontal="center" vertical="center" wrapText="1"/>
    </xf>
    <xf numFmtId="0" fontId="0" fillId="0" borderId="12" xfId="0" applyBorder="1" applyAlignment="1">
      <alignment horizontal="center"/>
    </xf>
    <xf numFmtId="0" fontId="0" fillId="0" borderId="10" xfId="0" applyBorder="1" applyAlignment="1">
      <alignment horizontal="center"/>
    </xf>
    <xf numFmtId="0" fontId="0" fillId="0" borderId="42" xfId="0" applyBorder="1" applyAlignment="1">
      <alignment horizontal="left"/>
    </xf>
    <xf numFmtId="0" fontId="0" fillId="0" borderId="59" xfId="0" applyBorder="1" applyAlignment="1">
      <alignment horizontal="left"/>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66" xfId="0" applyBorder="1" applyAlignment="1">
      <alignment horizontal="center" vertical="center"/>
    </xf>
    <xf numFmtId="0" fontId="0" fillId="0" borderId="12" xfId="0" applyBorder="1" applyAlignment="1">
      <alignment horizontal="center" vertical="center" wrapText="1"/>
    </xf>
    <xf numFmtId="9" fontId="0" fillId="0" borderId="12" xfId="2" applyFont="1" applyBorder="1" applyAlignment="1">
      <alignment horizontal="center" vertical="center" wrapText="1"/>
    </xf>
    <xf numFmtId="9" fontId="0" fillId="0" borderId="10" xfId="2" applyFont="1" applyBorder="1" applyAlignment="1">
      <alignment horizontal="center" vertical="center" wrapText="1"/>
    </xf>
    <xf numFmtId="0" fontId="0" fillId="0" borderId="17" xfId="0" applyBorder="1" applyAlignment="1">
      <alignment horizontal="center" wrapText="1"/>
    </xf>
    <xf numFmtId="0" fontId="0" fillId="0" borderId="20" xfId="0" applyBorder="1" applyAlignment="1">
      <alignment horizontal="center" wrapText="1"/>
    </xf>
    <xf numFmtId="0" fontId="0" fillId="0" borderId="9"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0" borderId="10" xfId="0" applyBorder="1" applyAlignment="1">
      <alignment horizontal="center" vertical="center" wrapText="1"/>
    </xf>
    <xf numFmtId="0" fontId="4" fillId="0" borderId="0" xfId="0" applyFont="1" applyAlignment="1">
      <alignment horizontal="center" vertical="center" readingOrder="1"/>
    </xf>
    <xf numFmtId="0" fontId="0" fillId="0" borderId="38" xfId="2" applyNumberFormat="1" applyFont="1" applyBorder="1" applyAlignment="1">
      <alignment horizontal="center" vertical="center" wrapText="1"/>
    </xf>
    <xf numFmtId="0" fontId="0" fillId="0" borderId="11" xfId="2" applyNumberFormat="1" applyFont="1"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left" vertical="center" wrapText="1"/>
    </xf>
    <xf numFmtId="0" fontId="0" fillId="0" borderId="32" xfId="0" applyBorder="1" applyAlignment="1">
      <alignment horizontal="left" vertical="center" wrapText="1"/>
    </xf>
    <xf numFmtId="0" fontId="0" fillId="0" borderId="39" xfId="0" applyBorder="1" applyAlignment="1">
      <alignment horizontal="left"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57" xfId="0" applyBorder="1" applyAlignment="1">
      <alignment horizontal="center"/>
    </xf>
    <xf numFmtId="0" fontId="0" fillId="0" borderId="58" xfId="0" applyBorder="1" applyAlignment="1">
      <alignment horizontal="center"/>
    </xf>
    <xf numFmtId="0" fontId="0" fillId="0" borderId="29" xfId="0"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9" fontId="0" fillId="0" borderId="12" xfId="2" applyFont="1" applyBorder="1" applyAlignment="1">
      <alignment horizontal="center" wrapText="1"/>
    </xf>
    <xf numFmtId="9" fontId="0" fillId="0" borderId="10" xfId="2" applyFont="1" applyBorder="1" applyAlignment="1">
      <alignment horizontal="center" wrapText="1"/>
    </xf>
    <xf numFmtId="0" fontId="0" fillId="0" borderId="8" xfId="0" applyBorder="1" applyAlignment="1">
      <alignment horizontal="center"/>
    </xf>
    <xf numFmtId="0" fontId="0" fillId="0" borderId="34" xfId="0" applyBorder="1" applyAlignment="1">
      <alignment horizontal="center"/>
    </xf>
    <xf numFmtId="0" fontId="0" fillId="0" borderId="27" xfId="0" applyBorder="1" applyAlignment="1">
      <alignment horizontal="center"/>
    </xf>
    <xf numFmtId="0" fontId="0" fillId="0" borderId="34" xfId="0" applyBorder="1" applyAlignment="1">
      <alignment horizontal="left"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wrapText="1"/>
    </xf>
    <xf numFmtId="0" fontId="0" fillId="0" borderId="16" xfId="0" applyBorder="1" applyAlignment="1">
      <alignment horizontal="center"/>
    </xf>
    <xf numFmtId="9" fontId="0" fillId="0" borderId="60" xfId="2" applyFont="1" applyBorder="1" applyAlignment="1">
      <alignment horizontal="center" vertical="center"/>
    </xf>
    <xf numFmtId="9" fontId="0" fillId="0" borderId="48" xfId="2" applyFont="1" applyBorder="1" applyAlignment="1">
      <alignment horizontal="center" vertical="center"/>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46" xfId="0" applyBorder="1" applyAlignment="1">
      <alignment horizontal="center"/>
    </xf>
    <xf numFmtId="0" fontId="0" fillId="0" borderId="64" xfId="0" applyBorder="1" applyAlignment="1">
      <alignment horizontal="center"/>
    </xf>
    <xf numFmtId="0" fontId="0" fillId="0" borderId="30" xfId="0" applyBorder="1" applyAlignment="1">
      <alignment horizontal="center"/>
    </xf>
    <xf numFmtId="0" fontId="0" fillId="0" borderId="4" xfId="0" applyBorder="1" applyAlignment="1">
      <alignment horizontal="center"/>
    </xf>
    <xf numFmtId="0" fontId="0" fillId="0" borderId="60" xfId="0" applyBorder="1" applyAlignment="1">
      <alignment horizontal="center"/>
    </xf>
    <xf numFmtId="0" fontId="0" fillId="0" borderId="16" xfId="0" applyBorder="1" applyAlignment="1">
      <alignment horizontal="center" vertical="center" wrapText="1"/>
    </xf>
    <xf numFmtId="0" fontId="5" fillId="0" borderId="16" xfId="0" applyFont="1" applyBorder="1" applyAlignment="1">
      <alignment horizontal="center" vertical="center" wrapText="1"/>
    </xf>
    <xf numFmtId="0" fontId="0" fillId="0" borderId="54" xfId="0" applyBorder="1" applyAlignment="1">
      <alignment horizontal="center"/>
    </xf>
    <xf numFmtId="0" fontId="0" fillId="0" borderId="45" xfId="0" applyBorder="1" applyAlignment="1">
      <alignment horizontal="center"/>
    </xf>
    <xf numFmtId="0" fontId="0" fillId="0" borderId="12" xfId="0" applyBorder="1" applyAlignment="1">
      <alignment horizontal="center" vertical="center"/>
    </xf>
    <xf numFmtId="0" fontId="0" fillId="0" borderId="16" xfId="0" applyBorder="1" applyAlignment="1">
      <alignment horizontal="center" vertical="center"/>
    </xf>
    <xf numFmtId="9" fontId="0" fillId="0" borderId="12" xfId="2" applyFont="1" applyBorder="1" applyAlignment="1">
      <alignment horizontal="center" vertical="center"/>
    </xf>
    <xf numFmtId="9" fontId="0" fillId="0" borderId="10" xfId="2" applyFont="1" applyBorder="1" applyAlignment="1">
      <alignment horizontal="center" vertical="center"/>
    </xf>
    <xf numFmtId="0" fontId="0" fillId="0" borderId="20" xfId="0" applyBorder="1" applyAlignment="1">
      <alignment horizontal="center" vertical="center" wrapText="1"/>
    </xf>
    <xf numFmtId="0" fontId="0" fillId="0" borderId="10" xfId="0" applyBorder="1" applyAlignment="1">
      <alignment horizontal="center" wrapText="1"/>
    </xf>
    <xf numFmtId="0" fontId="0" fillId="0" borderId="6" xfId="0" applyBorder="1" applyAlignment="1">
      <alignment horizontal="center" vertical="center" wrapText="1"/>
    </xf>
    <xf numFmtId="0" fontId="0" fillId="0" borderId="47" xfId="0" applyBorder="1" applyAlignment="1">
      <alignment horizontal="center" vertical="center" wrapText="1"/>
    </xf>
    <xf numFmtId="9" fontId="0" fillId="0" borderId="47" xfId="2" applyFont="1" applyBorder="1" applyAlignment="1">
      <alignment horizontal="center" vertical="center" wrapText="1"/>
    </xf>
    <xf numFmtId="9" fontId="0" fillId="0" borderId="11" xfId="2" applyFont="1" applyBorder="1" applyAlignment="1">
      <alignment horizontal="center" vertical="center" wrapText="1"/>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56" xfId="0" applyBorder="1" applyAlignment="1">
      <alignment horizontal="center"/>
    </xf>
    <xf numFmtId="0" fontId="0" fillId="0" borderId="7" xfId="0" applyBorder="1" applyAlignment="1">
      <alignment horizontal="center"/>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10" fontId="0" fillId="0" borderId="38" xfId="2" applyNumberFormat="1" applyFont="1" applyBorder="1" applyAlignment="1">
      <alignment horizontal="center" wrapText="1"/>
    </xf>
    <xf numFmtId="10" fontId="0" fillId="0" borderId="11" xfId="2" applyNumberFormat="1" applyFont="1" applyBorder="1" applyAlignment="1">
      <alignment horizontal="center" wrapText="1"/>
    </xf>
    <xf numFmtId="10" fontId="0" fillId="0" borderId="38" xfId="2" applyNumberFormat="1" applyFont="1" applyBorder="1" applyAlignment="1">
      <alignment horizontal="center"/>
    </xf>
    <xf numFmtId="10" fontId="0" fillId="0" borderId="43" xfId="2" applyNumberFormat="1" applyFont="1" applyBorder="1" applyAlignment="1">
      <alignment horizontal="center"/>
    </xf>
    <xf numFmtId="0" fontId="0" fillId="0" borderId="29" xfId="0" applyBorder="1" applyAlignment="1">
      <alignment horizontal="center"/>
    </xf>
    <xf numFmtId="165" fontId="0" fillId="0" borderId="29" xfId="1" applyNumberFormat="1" applyFont="1" applyBorder="1" applyAlignment="1">
      <alignment horizontal="right"/>
    </xf>
    <xf numFmtId="165" fontId="0" fillId="0" borderId="61" xfId="1" applyNumberFormat="1" applyFont="1" applyBorder="1" applyAlignment="1">
      <alignment horizontal="right"/>
    </xf>
    <xf numFmtId="165" fontId="0" fillId="0" borderId="56" xfId="1" applyNumberFormat="1" applyFont="1" applyBorder="1" applyAlignment="1">
      <alignment horizontal="right"/>
    </xf>
    <xf numFmtId="0" fontId="2" fillId="0" borderId="1" xfId="0" applyFont="1" applyBorder="1" applyAlignment="1">
      <alignment horizontal="center"/>
    </xf>
    <xf numFmtId="0" fontId="2" fillId="0" borderId="3"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9" xfId="0" applyFont="1" applyBorder="1" applyAlignment="1">
      <alignment horizontal="left" vertical="top"/>
    </xf>
    <xf numFmtId="0" fontId="2" fillId="0" borderId="7" xfId="0" applyFont="1" applyBorder="1" applyAlignment="1">
      <alignment horizontal="left" vertical="top"/>
    </xf>
    <xf numFmtId="0" fontId="0" fillId="0" borderId="34" xfId="0" applyBorder="1" applyAlignment="1">
      <alignment horizontal="center" vertical="center" wrapText="1"/>
    </xf>
    <xf numFmtId="0" fontId="0" fillId="0" borderId="0" xfId="0" applyAlignment="1">
      <alignment horizontal="left" vertical="top" wrapText="1"/>
    </xf>
    <xf numFmtId="0" fontId="0" fillId="0" borderId="65" xfId="0" applyBorder="1" applyAlignment="1">
      <alignment horizontal="center"/>
    </xf>
    <xf numFmtId="0" fontId="0" fillId="0" borderId="66" xfId="0" applyBorder="1" applyAlignment="1">
      <alignment horizontal="center"/>
    </xf>
    <xf numFmtId="0" fontId="8" fillId="0" borderId="0" xfId="5" applyFont="1"/>
    <xf numFmtId="0" fontId="12" fillId="0" borderId="0" xfId="5" applyFont="1" applyAlignment="1">
      <alignment vertical="center"/>
    </xf>
    <xf numFmtId="0" fontId="4" fillId="0" borderId="0" xfId="5" applyFont="1" applyAlignment="1">
      <alignment horizontal="left" vertical="center"/>
    </xf>
    <xf numFmtId="0" fontId="5" fillId="0" borderId="0" xfId="6" applyFont="1"/>
    <xf numFmtId="0" fontId="5" fillId="0" borderId="5" xfId="6" applyFont="1" applyBorder="1"/>
    <xf numFmtId="0" fontId="5" fillId="0" borderId="8" xfId="6" applyFont="1" applyBorder="1"/>
    <xf numFmtId="0" fontId="5" fillId="0" borderId="6" xfId="6" applyFont="1" applyBorder="1"/>
    <xf numFmtId="0" fontId="5" fillId="0" borderId="21" xfId="6" applyFont="1" applyBorder="1"/>
    <xf numFmtId="172" fontId="14" fillId="0" borderId="24" xfId="7" applyNumberFormat="1" applyFont="1" applyBorder="1"/>
    <xf numFmtId="172" fontId="14" fillId="0" borderId="22" xfId="7" applyNumberFormat="1" applyFont="1" applyBorder="1"/>
    <xf numFmtId="0" fontId="5" fillId="0" borderId="13" xfId="6" applyFont="1" applyBorder="1"/>
    <xf numFmtId="172" fontId="14" fillId="0" borderId="16" xfId="7" applyNumberFormat="1" applyFont="1" applyBorder="1"/>
    <xf numFmtId="172" fontId="14" fillId="0" borderId="14" xfId="7" applyNumberFormat="1" applyFont="1" applyBorder="1"/>
    <xf numFmtId="0" fontId="5" fillId="0" borderId="34" xfId="6" applyFont="1" applyBorder="1"/>
    <xf numFmtId="172" fontId="14" fillId="0" borderId="27" xfId="7" applyNumberFormat="1" applyFont="1" applyBorder="1" applyAlignment="1">
      <alignment horizontal="center"/>
    </xf>
    <xf numFmtId="172" fontId="14" fillId="0" borderId="27" xfId="7" applyNumberFormat="1" applyFont="1" applyBorder="1"/>
    <xf numFmtId="172" fontId="14" fillId="0" borderId="28" xfId="7" applyNumberFormat="1" applyFont="1" applyBorder="1"/>
    <xf numFmtId="172" fontId="14" fillId="0" borderId="8" xfId="7" applyNumberFormat="1" applyFont="1" applyBorder="1" applyAlignment="1">
      <alignment horizontal="center"/>
    </xf>
    <xf numFmtId="172" fontId="14" fillId="0" borderId="8" xfId="7" applyNumberFormat="1" applyFont="1" applyBorder="1"/>
    <xf numFmtId="172" fontId="14" fillId="0" borderId="6" xfId="7" applyNumberFormat="1" applyFont="1" applyBorder="1"/>
    <xf numFmtId="172" fontId="14" fillId="0" borderId="0" xfId="7" applyNumberFormat="1" applyFont="1" applyAlignment="1">
      <alignment horizontal="center"/>
    </xf>
    <xf numFmtId="172" fontId="14" fillId="0" borderId="0" xfId="7" applyNumberFormat="1" applyFont="1"/>
    <xf numFmtId="10" fontId="14" fillId="0" borderId="0" xfId="8" applyNumberFormat="1" applyFont="1"/>
    <xf numFmtId="0" fontId="5" fillId="0" borderId="24" xfId="6" applyFont="1" applyBorder="1" applyAlignment="1">
      <alignment horizontal="center"/>
    </xf>
    <xf numFmtId="9" fontId="5" fillId="0" borderId="24" xfId="8" applyFont="1" applyBorder="1"/>
    <xf numFmtId="9" fontId="5" fillId="0" borderId="22" xfId="8" applyFont="1" applyBorder="1"/>
    <xf numFmtId="0" fontId="5" fillId="0" borderId="16" xfId="6" applyFont="1" applyBorder="1" applyAlignment="1">
      <alignment horizontal="center"/>
    </xf>
    <xf numFmtId="9" fontId="5" fillId="0" borderId="16" xfId="8" applyFont="1" applyBorder="1"/>
    <xf numFmtId="9" fontId="5" fillId="0" borderId="14" xfId="8" applyFont="1" applyBorder="1"/>
    <xf numFmtId="0" fontId="5" fillId="0" borderId="27" xfId="6" applyFont="1" applyBorder="1" applyAlignment="1">
      <alignment horizontal="center"/>
    </xf>
    <xf numFmtId="9" fontId="5" fillId="0" borderId="27" xfId="8" applyFont="1" applyBorder="1" applyAlignment="1">
      <alignment horizontal="center"/>
    </xf>
    <xf numFmtId="9" fontId="5" fillId="0" borderId="27" xfId="8" applyFont="1" applyBorder="1"/>
    <xf numFmtId="9" fontId="5" fillId="0" borderId="28" xfId="8" applyFont="1" applyBorder="1"/>
    <xf numFmtId="0" fontId="5" fillId="0" borderId="8" xfId="6" applyFont="1" applyBorder="1" applyAlignment="1">
      <alignment horizontal="center"/>
    </xf>
    <xf numFmtId="9" fontId="5" fillId="0" borderId="8" xfId="8" applyFont="1" applyBorder="1" applyAlignment="1">
      <alignment horizontal="center"/>
    </xf>
    <xf numFmtId="9" fontId="5" fillId="0" borderId="8" xfId="8" applyFont="1" applyBorder="1"/>
    <xf numFmtId="9" fontId="5" fillId="0" borderId="6" xfId="8" applyFont="1" applyBorder="1"/>
    <xf numFmtId="0" fontId="5" fillId="0" borderId="0" xfId="6" applyFont="1" applyAlignment="1">
      <alignment horizontal="center"/>
    </xf>
    <xf numFmtId="9" fontId="5" fillId="0" borderId="0" xfId="8" applyFont="1" applyAlignment="1">
      <alignment horizontal="center"/>
    </xf>
    <xf numFmtId="9" fontId="5" fillId="0" borderId="0" xfId="8" applyFont="1"/>
    <xf numFmtId="9" fontId="14" fillId="0" borderId="0" xfId="9" applyFont="1"/>
    <xf numFmtId="0" fontId="15" fillId="0" borderId="8" xfId="6" applyFont="1" applyBorder="1"/>
    <xf numFmtId="0" fontId="15" fillId="0" borderId="6" xfId="6" applyFont="1" applyBorder="1"/>
    <xf numFmtId="9" fontId="14" fillId="0" borderId="24" xfId="9" applyFont="1" applyBorder="1" applyAlignment="1">
      <alignment horizontal="center"/>
    </xf>
    <xf numFmtId="9" fontId="14" fillId="0" borderId="24" xfId="9" applyFont="1" applyBorder="1"/>
    <xf numFmtId="9" fontId="14" fillId="0" borderId="22" xfId="9" applyFont="1" applyBorder="1"/>
    <xf numFmtId="9" fontId="14" fillId="0" borderId="16" xfId="9" applyFont="1" applyBorder="1" applyAlignment="1">
      <alignment horizontal="center"/>
    </xf>
    <xf numFmtId="9" fontId="14" fillId="0" borderId="16" xfId="9" applyFont="1" applyBorder="1"/>
    <xf numFmtId="9" fontId="14" fillId="0" borderId="14" xfId="9" applyFont="1" applyBorder="1"/>
    <xf numFmtId="9" fontId="14" fillId="0" borderId="27" xfId="9" applyFont="1" applyBorder="1" applyAlignment="1">
      <alignment horizontal="center"/>
    </xf>
    <xf numFmtId="9" fontId="14" fillId="0" borderId="27" xfId="9" applyFont="1" applyBorder="1"/>
    <xf numFmtId="9" fontId="14" fillId="0" borderId="28" xfId="9" applyFont="1" applyBorder="1"/>
    <xf numFmtId="9" fontId="14" fillId="0" borderId="4" xfId="9" applyFont="1" applyBorder="1" applyAlignment="1">
      <alignment horizontal="center"/>
    </xf>
    <xf numFmtId="9" fontId="14" fillId="0" borderId="4" xfId="9" applyFont="1" applyBorder="1"/>
    <xf numFmtId="9" fontId="14" fillId="0" borderId="60" xfId="9" applyFont="1" applyBorder="1"/>
    <xf numFmtId="9" fontId="14" fillId="0" borderId="8" xfId="9" applyFont="1" applyBorder="1"/>
    <xf numFmtId="9" fontId="14" fillId="0" borderId="6" xfId="9" applyFont="1" applyBorder="1"/>
    <xf numFmtId="9" fontId="14" fillId="0" borderId="0" xfId="9" applyFont="1" applyAlignment="1">
      <alignment horizontal="center"/>
    </xf>
    <xf numFmtId="0" fontId="15" fillId="0" borderId="0" xfId="6" applyFont="1"/>
    <xf numFmtId="172" fontId="5" fillId="0" borderId="0" xfId="6" applyNumberFormat="1" applyFont="1"/>
    <xf numFmtId="0" fontId="16" fillId="0" borderId="0" xfId="5" applyFont="1"/>
    <xf numFmtId="0" fontId="17" fillId="0" borderId="0" xfId="5" applyFont="1" applyAlignment="1">
      <alignment horizontal="left" vertical="center"/>
    </xf>
    <xf numFmtId="0" fontId="5" fillId="0" borderId="0" xfId="10" applyFont="1"/>
    <xf numFmtId="0" fontId="5" fillId="0" borderId="5" xfId="10" applyFont="1" applyBorder="1"/>
    <xf numFmtId="0" fontId="5" fillId="0" borderId="8" xfId="10" applyFont="1" applyBorder="1"/>
    <xf numFmtId="0" fontId="5" fillId="0" borderId="6" xfId="10" applyFont="1" applyBorder="1"/>
    <xf numFmtId="0" fontId="5" fillId="0" borderId="21" xfId="10" applyFont="1" applyBorder="1"/>
    <xf numFmtId="172" fontId="18" fillId="0" borderId="24" xfId="11" applyNumberFormat="1" applyFont="1" applyBorder="1"/>
    <xf numFmtId="172" fontId="18" fillId="0" borderId="22" xfId="11" applyNumberFormat="1" applyFont="1" applyBorder="1"/>
    <xf numFmtId="0" fontId="5" fillId="0" borderId="34" xfId="10" applyFont="1" applyBorder="1"/>
    <xf numFmtId="172" fontId="18" fillId="0" borderId="27" xfId="11" applyNumberFormat="1" applyFont="1" applyBorder="1"/>
    <xf numFmtId="172" fontId="18" fillId="0" borderId="28" xfId="11" applyNumberFormat="1" applyFont="1" applyBorder="1"/>
    <xf numFmtId="172" fontId="18" fillId="0" borderId="8" xfId="11" applyNumberFormat="1" applyFont="1" applyBorder="1"/>
    <xf numFmtId="172" fontId="18" fillId="0" borderId="6" xfId="11" applyNumberFormat="1" applyFont="1" applyBorder="1"/>
    <xf numFmtId="172" fontId="18" fillId="0" borderId="0" xfId="11" applyNumberFormat="1" applyFont="1"/>
    <xf numFmtId="9" fontId="18" fillId="0" borderId="24" xfId="12" applyFont="1" applyBorder="1"/>
    <xf numFmtId="9" fontId="18" fillId="0" borderId="22" xfId="12" applyFont="1" applyBorder="1"/>
    <xf numFmtId="9" fontId="18" fillId="0" borderId="27" xfId="12" applyFont="1" applyBorder="1"/>
    <xf numFmtId="9" fontId="18" fillId="0" borderId="28" xfId="12" applyFont="1" applyBorder="1"/>
    <xf numFmtId="0" fontId="5" fillId="0" borderId="8" xfId="10" applyFont="1" applyBorder="1" applyAlignment="1">
      <alignment horizontal="center"/>
    </xf>
    <xf numFmtId="9" fontId="18" fillId="0" borderId="8" xfId="12" applyFont="1" applyBorder="1"/>
    <xf numFmtId="9" fontId="18" fillId="0" borderId="6" xfId="12" applyFont="1" applyBorder="1"/>
    <xf numFmtId="9" fontId="18" fillId="0" borderId="0" xfId="12" applyFont="1"/>
    <xf numFmtId="0" fontId="18" fillId="0" borderId="0" xfId="5" applyFont="1"/>
    <xf numFmtId="0" fontId="19" fillId="0" borderId="0" xfId="5" applyFont="1" applyAlignment="1">
      <alignment horizontal="left" vertical="center"/>
    </xf>
    <xf numFmtId="0" fontId="1" fillId="0" borderId="0" xfId="10"/>
    <xf numFmtId="0" fontId="20" fillId="0" borderId="0" xfId="5" applyFont="1"/>
    <xf numFmtId="0" fontId="21" fillId="0" borderId="5" xfId="10" applyFont="1" applyBorder="1"/>
    <xf numFmtId="0" fontId="1" fillId="0" borderId="8" xfId="10" applyBorder="1"/>
    <xf numFmtId="0" fontId="1" fillId="0" borderId="6" xfId="10" applyBorder="1"/>
    <xf numFmtId="0" fontId="21" fillId="0" borderId="21" xfId="10" applyFont="1" applyBorder="1"/>
    <xf numFmtId="172" fontId="1" fillId="0" borderId="24" xfId="13" applyNumberFormat="1" applyFont="1" applyBorder="1"/>
    <xf numFmtId="172" fontId="1" fillId="0" borderId="22" xfId="13" applyNumberFormat="1" applyFont="1" applyBorder="1"/>
    <xf numFmtId="0" fontId="21" fillId="0" borderId="13" xfId="10" applyFont="1" applyBorder="1"/>
    <xf numFmtId="172" fontId="1" fillId="0" borderId="16" xfId="13" applyNumberFormat="1" applyFont="1" applyBorder="1"/>
    <xf numFmtId="172" fontId="1" fillId="0" borderId="14" xfId="13" applyNumberFormat="1" applyFont="1" applyBorder="1"/>
    <xf numFmtId="0" fontId="21" fillId="0" borderId="34" xfId="10" applyFont="1" applyBorder="1"/>
    <xf numFmtId="172" fontId="1" fillId="0" borderId="27" xfId="13" applyNumberFormat="1" applyFont="1" applyBorder="1"/>
    <xf numFmtId="172" fontId="1" fillId="0" borderId="28" xfId="13" applyNumberFormat="1" applyFont="1" applyBorder="1"/>
    <xf numFmtId="172" fontId="1" fillId="0" borderId="8" xfId="13" applyNumberFormat="1" applyFont="1" applyBorder="1"/>
    <xf numFmtId="172" fontId="1" fillId="0" borderId="6" xfId="13" applyNumberFormat="1" applyFont="1" applyBorder="1"/>
    <xf numFmtId="0" fontId="21" fillId="0" borderId="0" xfId="10" applyFont="1"/>
    <xf numFmtId="1" fontId="1" fillId="0" borderId="0" xfId="10" applyNumberFormat="1"/>
    <xf numFmtId="9" fontId="20" fillId="0" borderId="24" xfId="12" applyFont="1" applyBorder="1"/>
    <xf numFmtId="9" fontId="20" fillId="0" borderId="22" xfId="12" applyFont="1" applyBorder="1"/>
    <xf numFmtId="9" fontId="20" fillId="0" borderId="16" xfId="12" applyFont="1" applyBorder="1"/>
    <xf numFmtId="9" fontId="20" fillId="0" borderId="14" xfId="12" applyFont="1" applyBorder="1"/>
    <xf numFmtId="0" fontId="5" fillId="0" borderId="20" xfId="10" applyFont="1" applyBorder="1" applyAlignment="1">
      <alignment horizontal="center"/>
    </xf>
    <xf numFmtId="9" fontId="20" fillId="0" borderId="27" xfId="12" applyFont="1" applyBorder="1"/>
    <xf numFmtId="9" fontId="20" fillId="0" borderId="28" xfId="12" applyFont="1" applyBorder="1"/>
    <xf numFmtId="9" fontId="20" fillId="0" borderId="8" xfId="12" applyFont="1" applyBorder="1"/>
    <xf numFmtId="9" fontId="20" fillId="0" borderId="6" xfId="12" applyFont="1" applyBorder="1"/>
    <xf numFmtId="9" fontId="20" fillId="0" borderId="0" xfId="12" applyFont="1"/>
    <xf numFmtId="0" fontId="1" fillId="0" borderId="0" xfId="14"/>
    <xf numFmtId="0" fontId="1" fillId="0" borderId="5" xfId="14" applyBorder="1"/>
    <xf numFmtId="0" fontId="1" fillId="0" borderId="8" xfId="14" applyBorder="1"/>
    <xf numFmtId="0" fontId="1" fillId="0" borderId="6" xfId="14" applyBorder="1"/>
    <xf numFmtId="0" fontId="5" fillId="0" borderId="21" xfId="14" applyFont="1" applyBorder="1"/>
    <xf numFmtId="0" fontId="20" fillId="0" borderId="0" xfId="15" applyFont="1"/>
    <xf numFmtId="0" fontId="5" fillId="0" borderId="13" xfId="14" applyFont="1" applyBorder="1"/>
    <xf numFmtId="0" fontId="5" fillId="0" borderId="34" xfId="14" applyFont="1" applyBorder="1"/>
    <xf numFmtId="0" fontId="5" fillId="0" borderId="47" xfId="14" applyFont="1" applyBorder="1"/>
    <xf numFmtId="172" fontId="1" fillId="0" borderId="7" xfId="13" applyNumberFormat="1" applyFont="1" applyBorder="1"/>
    <xf numFmtId="0" fontId="5" fillId="0" borderId="0" xfId="14" applyFont="1"/>
    <xf numFmtId="1" fontId="1" fillId="0" borderId="0" xfId="14" applyNumberFormat="1"/>
    <xf numFmtId="0" fontId="7" fillId="0" borderId="9" xfId="5" applyBorder="1" applyAlignment="1">
      <alignment horizontal="center"/>
    </xf>
    <xf numFmtId="0" fontId="7" fillId="0" borderId="12" xfId="5" applyBorder="1" applyAlignment="1">
      <alignment horizontal="center"/>
    </xf>
    <xf numFmtId="0" fontId="7" fillId="0" borderId="34" xfId="5" applyBorder="1"/>
    <xf numFmtId="0" fontId="18" fillId="0" borderId="27" xfId="5" applyFont="1" applyBorder="1"/>
    <xf numFmtId="0" fontId="7" fillId="0" borderId="27" xfId="5" applyBorder="1"/>
    <xf numFmtId="0" fontId="18" fillId="0" borderId="9" xfId="5" applyFont="1" applyBorder="1" applyAlignment="1">
      <alignment horizontal="center" vertical="center"/>
    </xf>
    <xf numFmtId="0" fontId="5" fillId="0" borderId="12" xfId="10" applyFont="1" applyBorder="1"/>
    <xf numFmtId="172" fontId="0" fillId="0" borderId="12" xfId="13" applyNumberFormat="1" applyFont="1" applyBorder="1"/>
    <xf numFmtId="0" fontId="18" fillId="0" borderId="13" xfId="5" applyFont="1" applyBorder="1" applyAlignment="1">
      <alignment horizontal="center" vertical="center"/>
    </xf>
    <xf numFmtId="0" fontId="5" fillId="0" borderId="16" xfId="10" applyFont="1" applyBorder="1"/>
    <xf numFmtId="172" fontId="0" fillId="0" borderId="16" xfId="13" applyNumberFormat="1" applyFont="1" applyBorder="1"/>
    <xf numFmtId="0" fontId="14" fillId="0" borderId="16" xfId="10" applyFont="1" applyBorder="1"/>
    <xf numFmtId="0" fontId="18" fillId="0" borderId="17" xfId="5" applyFont="1" applyBorder="1" applyAlignment="1">
      <alignment horizontal="center" vertical="center"/>
    </xf>
    <xf numFmtId="0" fontId="5" fillId="0" borderId="20" xfId="10" applyFont="1" applyBorder="1"/>
    <xf numFmtId="172" fontId="0" fillId="0" borderId="20" xfId="13" applyNumberFormat="1" applyFont="1" applyBorder="1"/>
    <xf numFmtId="0" fontId="18" fillId="0" borderId="44" xfId="5" applyFont="1" applyBorder="1" applyAlignment="1">
      <alignment horizontal="left"/>
    </xf>
    <xf numFmtId="0" fontId="18" fillId="0" borderId="35" xfId="5" applyFont="1" applyBorder="1" applyAlignment="1">
      <alignment horizontal="left"/>
    </xf>
    <xf numFmtId="172" fontId="0" fillId="0" borderId="35" xfId="13" applyNumberFormat="1" applyFont="1" applyBorder="1"/>
    <xf numFmtId="172" fontId="0" fillId="0" borderId="8" xfId="13" applyNumberFormat="1" applyFont="1" applyBorder="1"/>
    <xf numFmtId="172" fontId="20" fillId="0" borderId="8" xfId="13" applyNumberFormat="1" applyFont="1" applyBorder="1"/>
    <xf numFmtId="0" fontId="7" fillId="0" borderId="45" xfId="5" applyBorder="1" applyAlignment="1">
      <alignment horizontal="left"/>
    </xf>
    <xf numFmtId="0" fontId="7" fillId="0" borderId="40" xfId="5" applyBorder="1" applyAlignment="1">
      <alignment horizontal="left"/>
    </xf>
    <xf numFmtId="172" fontId="0" fillId="0" borderId="40" xfId="13" applyNumberFormat="1" applyFont="1" applyBorder="1"/>
    <xf numFmtId="172" fontId="20" fillId="0" borderId="40" xfId="13" applyNumberFormat="1" applyFont="1" applyBorder="1"/>
    <xf numFmtId="0" fontId="20" fillId="0" borderId="37" xfId="5" applyFont="1" applyBorder="1" applyAlignment="1">
      <alignment horizontal="center"/>
    </xf>
    <xf numFmtId="0" fontId="20" fillId="0" borderId="52" xfId="5" applyFont="1" applyBorder="1" applyAlignment="1">
      <alignment horizontal="center"/>
    </xf>
    <xf numFmtId="0" fontId="20" fillId="0" borderId="38" xfId="5" applyFont="1" applyBorder="1" applyAlignment="1">
      <alignment horizontal="center"/>
    </xf>
    <xf numFmtId="0" fontId="20" fillId="0" borderId="11" xfId="5" applyFont="1" applyBorder="1" applyAlignment="1">
      <alignment horizontal="center"/>
    </xf>
    <xf numFmtId="0" fontId="20" fillId="0" borderId="34" xfId="5" applyFont="1" applyBorder="1"/>
    <xf numFmtId="0" fontId="20" fillId="0" borderId="27" xfId="5" applyFont="1" applyBorder="1"/>
    <xf numFmtId="0" fontId="20" fillId="0" borderId="54" xfId="5" applyFont="1" applyBorder="1" applyAlignment="1">
      <alignment horizontal="center" vertical="center"/>
    </xf>
    <xf numFmtId="172" fontId="20" fillId="0" borderId="12" xfId="13" applyNumberFormat="1" applyFont="1" applyBorder="1"/>
    <xf numFmtId="0" fontId="20" fillId="0" borderId="44" xfId="5" applyFont="1" applyBorder="1" applyAlignment="1">
      <alignment horizontal="center" vertical="center"/>
    </xf>
    <xf numFmtId="172" fontId="20" fillId="0" borderId="16" xfId="13" applyNumberFormat="1" applyFont="1" applyBorder="1"/>
    <xf numFmtId="0" fontId="20" fillId="0" borderId="45" xfId="5" applyFont="1" applyBorder="1" applyAlignment="1">
      <alignment horizontal="center" vertical="center"/>
    </xf>
    <xf numFmtId="172" fontId="20" fillId="0" borderId="20" xfId="13" applyNumberFormat="1" applyFont="1" applyBorder="1"/>
    <xf numFmtId="0" fontId="20" fillId="0" borderId="29" xfId="5" applyFont="1" applyBorder="1" applyAlignment="1">
      <alignment horizontal="left"/>
    </xf>
    <xf numFmtId="0" fontId="20" fillId="0" borderId="61" xfId="5" applyFont="1" applyBorder="1" applyAlignment="1">
      <alignment horizontal="left"/>
    </xf>
    <xf numFmtId="172" fontId="20" fillId="0" borderId="35" xfId="13" applyNumberFormat="1" applyFont="1" applyBorder="1"/>
    <xf numFmtId="0" fontId="20" fillId="0" borderId="0" xfId="5" applyFont="1" applyAlignment="1">
      <alignment horizontal="left"/>
    </xf>
    <xf numFmtId="0" fontId="20" fillId="0" borderId="29" xfId="5" applyFont="1" applyBorder="1" applyAlignment="1">
      <alignment horizontal="center"/>
    </xf>
    <xf numFmtId="0" fontId="20" fillId="0" borderId="56" xfId="5" applyFont="1" applyBorder="1" applyAlignment="1">
      <alignment horizontal="center"/>
    </xf>
    <xf numFmtId="0" fontId="20" fillId="0" borderId="61" xfId="5" applyFont="1" applyBorder="1" applyAlignment="1">
      <alignment horizontal="center"/>
    </xf>
    <xf numFmtId="0" fontId="20" fillId="0" borderId="0" xfId="5" applyFont="1" applyAlignment="1">
      <alignment horizontal="center"/>
    </xf>
    <xf numFmtId="0" fontId="20" fillId="0" borderId="47" xfId="5" applyFont="1" applyBorder="1"/>
    <xf numFmtId="0" fontId="20" fillId="0" borderId="58" xfId="5" applyFont="1" applyBorder="1"/>
    <xf numFmtId="0" fontId="20" fillId="0" borderId="71" xfId="5" applyFont="1" applyBorder="1"/>
    <xf numFmtId="0" fontId="20" fillId="0" borderId="54" xfId="5" applyFont="1" applyBorder="1" applyAlignment="1">
      <alignment horizontal="center" vertical="center" wrapText="1"/>
    </xf>
    <xf numFmtId="0" fontId="20" fillId="0" borderId="12" xfId="5" applyFont="1" applyBorder="1"/>
    <xf numFmtId="172" fontId="20" fillId="0" borderId="57" xfId="13" applyNumberFormat="1" applyFont="1" applyBorder="1"/>
    <xf numFmtId="172" fontId="20" fillId="0" borderId="2" xfId="13" applyNumberFormat="1" applyFont="1" applyBorder="1"/>
    <xf numFmtId="0" fontId="20" fillId="0" borderId="44" xfId="5" applyFont="1" applyBorder="1" applyAlignment="1">
      <alignment horizontal="center" vertical="center" wrapText="1"/>
    </xf>
    <xf numFmtId="0" fontId="20" fillId="0" borderId="16" xfId="5" applyFont="1" applyBorder="1"/>
    <xf numFmtId="172" fontId="20" fillId="0" borderId="0" xfId="13" applyNumberFormat="1" applyFont="1"/>
    <xf numFmtId="172" fontId="20" fillId="0" borderId="55" xfId="13" applyNumberFormat="1" applyFont="1" applyBorder="1"/>
    <xf numFmtId="1" fontId="20" fillId="0" borderId="0" xfId="5" applyNumberFormat="1" applyFont="1"/>
    <xf numFmtId="0" fontId="20" fillId="0" borderId="45" xfId="5" applyFont="1" applyBorder="1" applyAlignment="1">
      <alignment horizontal="center" vertical="center" wrapText="1"/>
    </xf>
    <xf numFmtId="0" fontId="20" fillId="0" borderId="20" xfId="5" applyFont="1" applyBorder="1"/>
    <xf numFmtId="172" fontId="20" fillId="0" borderId="58" xfId="13" applyNumberFormat="1" applyFont="1" applyBorder="1"/>
    <xf numFmtId="0" fontId="20" fillId="0" borderId="29" xfId="5" applyFont="1" applyBorder="1"/>
    <xf numFmtId="0" fontId="20" fillId="0" borderId="61" xfId="5" applyFont="1" applyBorder="1"/>
    <xf numFmtId="172" fontId="20" fillId="0" borderId="61" xfId="13" applyNumberFormat="1" applyFont="1" applyBorder="1"/>
    <xf numFmtId="172" fontId="20" fillId="0" borderId="56" xfId="13" applyNumberFormat="1" applyFont="1" applyBorder="1"/>
    <xf numFmtId="172" fontId="20" fillId="0" borderId="71" xfId="13" applyNumberFormat="1" applyFont="1" applyBorder="1"/>
    <xf numFmtId="0" fontId="20" fillId="0" borderId="2" xfId="5" applyFont="1" applyBorder="1"/>
    <xf numFmtId="0" fontId="20" fillId="0" borderId="1" xfId="5" applyFont="1" applyBorder="1" applyAlignment="1">
      <alignment horizontal="center"/>
    </xf>
    <xf numFmtId="0" fontId="20" fillId="0" borderId="57" xfId="5" applyFont="1" applyBorder="1" applyAlignment="1">
      <alignment horizontal="center"/>
    </xf>
    <xf numFmtId="0" fontId="20" fillId="0" borderId="2" xfId="5" applyFont="1" applyBorder="1" applyAlignment="1">
      <alignment horizontal="center"/>
    </xf>
    <xf numFmtId="0" fontId="20" fillId="0" borderId="5" xfId="5" applyFont="1" applyBorder="1"/>
    <xf numFmtId="0" fontId="20" fillId="0" borderId="8" xfId="5" applyFont="1" applyBorder="1"/>
    <xf numFmtId="0" fontId="20" fillId="0" borderId="6" xfId="5" applyFont="1" applyBorder="1"/>
    <xf numFmtId="0" fontId="20" fillId="0" borderId="7" xfId="5" applyFont="1" applyBorder="1"/>
    <xf numFmtId="0" fontId="20" fillId="0" borderId="25" xfId="5" applyFont="1" applyBorder="1" applyAlignment="1">
      <alignment horizontal="center" vertical="center" wrapText="1"/>
    </xf>
    <xf numFmtId="0" fontId="20" fillId="0" borderId="49" xfId="5" applyFont="1" applyBorder="1"/>
    <xf numFmtId="172" fontId="20" fillId="0" borderId="21" xfId="13" applyNumberFormat="1" applyFont="1" applyBorder="1"/>
    <xf numFmtId="172" fontId="20" fillId="0" borderId="24" xfId="13" applyNumberFormat="1" applyFont="1" applyBorder="1"/>
    <xf numFmtId="172" fontId="20" fillId="0" borderId="22" xfId="13" applyNumberFormat="1" applyFont="1" applyBorder="1"/>
    <xf numFmtId="172" fontId="20" fillId="0" borderId="23" xfId="13" applyNumberFormat="1" applyFont="1" applyBorder="1"/>
    <xf numFmtId="0" fontId="20" fillId="0" borderId="0" xfId="5" applyFont="1" applyAlignment="1">
      <alignment vertical="center" wrapText="1"/>
    </xf>
    <xf numFmtId="0" fontId="20" fillId="0" borderId="50" xfId="5" applyFont="1" applyBorder="1"/>
    <xf numFmtId="172" fontId="20" fillId="0" borderId="13" xfId="13" applyNumberFormat="1" applyFont="1" applyBorder="1"/>
    <xf numFmtId="172" fontId="20" fillId="0" borderId="14" xfId="13" applyNumberFormat="1" applyFont="1" applyBorder="1"/>
    <xf numFmtId="172" fontId="20" fillId="0" borderId="15" xfId="13" applyNumberFormat="1" applyFont="1" applyBorder="1"/>
    <xf numFmtId="0" fontId="20" fillId="0" borderId="72" xfId="5" applyFont="1" applyBorder="1"/>
    <xf numFmtId="172" fontId="20" fillId="0" borderId="34" xfId="13" applyNumberFormat="1" applyFont="1" applyBorder="1"/>
    <xf numFmtId="172" fontId="20" fillId="0" borderId="27" xfId="13" applyNumberFormat="1" applyFont="1" applyBorder="1"/>
    <xf numFmtId="172" fontId="20" fillId="0" borderId="28" xfId="13" applyNumberFormat="1" applyFont="1" applyBorder="1"/>
    <xf numFmtId="172" fontId="20" fillId="0" borderId="68" xfId="13" applyNumberFormat="1" applyFont="1" applyBorder="1"/>
    <xf numFmtId="172" fontId="20" fillId="0" borderId="5" xfId="13" applyNumberFormat="1" applyFont="1" applyBorder="1"/>
    <xf numFmtId="172" fontId="20" fillId="0" borderId="6" xfId="13" applyNumberFormat="1" applyFont="1" applyBorder="1"/>
    <xf numFmtId="172" fontId="20" fillId="0" borderId="7" xfId="13" applyNumberFormat="1" applyFont="1" applyBorder="1"/>
    <xf numFmtId="0" fontId="20" fillId="0" borderId="0" xfId="5" applyFont="1" applyAlignment="1">
      <alignment horizontal="center" vertical="center" wrapText="1"/>
    </xf>
    <xf numFmtId="0" fontId="20" fillId="0" borderId="0" xfId="5" applyFont="1" applyAlignment="1">
      <alignment horizontal="center" vertical="center" wrapText="1"/>
    </xf>
    <xf numFmtId="0" fontId="20" fillId="0" borderId="42" xfId="5" applyFont="1" applyBorder="1" applyAlignment="1">
      <alignment horizontal="center" vertical="center" wrapText="1"/>
    </xf>
    <xf numFmtId="0" fontId="20" fillId="0" borderId="51" xfId="5" applyFont="1" applyBorder="1"/>
    <xf numFmtId="172" fontId="20" fillId="0" borderId="17" xfId="13" applyNumberFormat="1" applyFont="1" applyBorder="1"/>
    <xf numFmtId="172" fontId="20" fillId="0" borderId="18" xfId="13" applyNumberFormat="1" applyFont="1" applyBorder="1"/>
    <xf numFmtId="172" fontId="20" fillId="0" borderId="19" xfId="13" applyNumberFormat="1" applyFont="1" applyBorder="1"/>
    <xf numFmtId="0" fontId="20" fillId="0" borderId="56" xfId="5" applyFont="1" applyBorder="1" applyAlignment="1">
      <alignment horizontal="left"/>
    </xf>
    <xf numFmtId="172" fontId="20" fillId="0" borderId="42" xfId="13" applyNumberFormat="1" applyFont="1" applyBorder="1"/>
    <xf numFmtId="172" fontId="20" fillId="0" borderId="9" xfId="13" applyNumberFormat="1" applyFont="1" applyBorder="1"/>
    <xf numFmtId="172" fontId="20" fillId="0" borderId="10" xfId="13" applyNumberFormat="1" applyFont="1" applyBorder="1"/>
    <xf numFmtId="172" fontId="20" fillId="0" borderId="29" xfId="13" applyNumberFormat="1" applyFont="1" applyBorder="1"/>
    <xf numFmtId="0" fontId="22" fillId="0" borderId="0" xfId="5" applyFont="1" applyAlignment="1">
      <alignment horizontal="center" vertical="center" readingOrder="1"/>
    </xf>
    <xf numFmtId="0" fontId="20" fillId="0" borderId="37" xfId="5" applyFont="1" applyBorder="1"/>
    <xf numFmtId="0" fontId="20" fillId="0" borderId="5" xfId="5" applyFont="1" applyBorder="1" applyAlignment="1">
      <alignment horizontal="center"/>
    </xf>
    <xf numFmtId="0" fontId="20" fillId="0" borderId="8" xfId="5" applyFont="1" applyBorder="1" applyAlignment="1">
      <alignment horizontal="center"/>
    </xf>
    <xf numFmtId="0" fontId="20" fillId="0" borderId="6" xfId="5" applyFont="1" applyBorder="1" applyAlignment="1">
      <alignment horizontal="center"/>
    </xf>
    <xf numFmtId="0" fontId="20" fillId="0" borderId="7" xfId="5" applyFont="1" applyBorder="1" applyAlignment="1">
      <alignment horizontal="center"/>
    </xf>
    <xf numFmtId="0" fontId="20" fillId="0" borderId="33" xfId="5" applyFont="1" applyBorder="1"/>
    <xf numFmtId="0" fontId="20" fillId="0" borderId="30" xfId="5" applyFont="1" applyBorder="1"/>
    <xf numFmtId="0" fontId="20" fillId="0" borderId="21" xfId="5" applyFont="1" applyBorder="1"/>
    <xf numFmtId="0" fontId="20" fillId="0" borderId="24" xfId="5" applyFont="1" applyBorder="1"/>
    <xf numFmtId="0" fontId="20" fillId="0" borderId="22" xfId="5" applyFont="1" applyBorder="1"/>
    <xf numFmtId="0" fontId="20" fillId="0" borderId="23" xfId="5" applyFont="1" applyBorder="1"/>
    <xf numFmtId="0" fontId="20" fillId="0" borderId="65" xfId="5" applyFont="1" applyBorder="1" applyAlignment="1">
      <alignment horizontal="center" vertical="center" wrapText="1"/>
    </xf>
    <xf numFmtId="0" fontId="20" fillId="0" borderId="73" xfId="5" applyFont="1" applyBorder="1"/>
    <xf numFmtId="0" fontId="20" fillId="0" borderId="70" xfId="5" applyFont="1" applyBorder="1" applyAlignment="1">
      <alignment horizontal="center" vertical="center" wrapText="1"/>
    </xf>
    <xf numFmtId="0" fontId="20" fillId="0" borderId="74" xfId="5" applyFont="1" applyBorder="1"/>
    <xf numFmtId="172" fontId="20" fillId="0" borderId="3" xfId="13" applyNumberFormat="1" applyFont="1" applyBorder="1"/>
    <xf numFmtId="172" fontId="20" fillId="0" borderId="4" xfId="13" applyNumberFormat="1" applyFont="1" applyBorder="1"/>
    <xf numFmtId="172" fontId="20" fillId="0" borderId="60" xfId="13" applyNumberFormat="1" applyFont="1" applyBorder="1"/>
    <xf numFmtId="0" fontId="20" fillId="0" borderId="67" xfId="5" applyFont="1" applyBorder="1" applyAlignment="1">
      <alignment horizontal="center" vertical="center" wrapText="1"/>
    </xf>
    <xf numFmtId="0" fontId="20" fillId="0" borderId="52" xfId="5" applyFont="1" applyBorder="1"/>
    <xf numFmtId="172" fontId="20" fillId="0" borderId="11" xfId="13" applyNumberFormat="1" applyFont="1" applyBorder="1"/>
    <xf numFmtId="0" fontId="20" fillId="0" borderId="50" xfId="5" applyFont="1" applyBorder="1" applyAlignment="1">
      <alignment horizontal="center" vertical="center" wrapText="1"/>
    </xf>
    <xf numFmtId="172" fontId="20" fillId="0" borderId="44" xfId="13" applyNumberFormat="1" applyFont="1" applyBorder="1"/>
    <xf numFmtId="172" fontId="20" fillId="0" borderId="53" xfId="13" applyNumberFormat="1" applyFont="1" applyBorder="1"/>
    <xf numFmtId="172" fontId="20" fillId="0" borderId="0" xfId="13" applyNumberFormat="1" applyFont="1" applyAlignment="1">
      <alignment vertical="center" wrapText="1"/>
    </xf>
    <xf numFmtId="0" fontId="20" fillId="0" borderId="51" xfId="5" applyFont="1" applyBorder="1" applyAlignment="1">
      <alignment horizontal="center" vertical="center" wrapText="1"/>
    </xf>
    <xf numFmtId="0" fontId="20" fillId="0" borderId="75" xfId="5" applyFont="1" applyBorder="1"/>
    <xf numFmtId="0" fontId="20" fillId="0" borderId="65" xfId="5" applyFont="1" applyBorder="1"/>
    <xf numFmtId="0" fontId="20" fillId="0" borderId="57" xfId="5" applyFont="1" applyBorder="1"/>
    <xf numFmtId="172" fontId="20" fillId="0" borderId="54" xfId="13" applyNumberFormat="1" applyFont="1" applyBorder="1"/>
    <xf numFmtId="172" fontId="20" fillId="0" borderId="11" xfId="13" applyNumberFormat="1" applyFont="1" applyBorder="1" applyAlignment="1">
      <alignment vertical="center" wrapText="1"/>
    </xf>
    <xf numFmtId="172" fontId="20" fillId="0" borderId="15" xfId="13" applyNumberFormat="1" applyFont="1" applyBorder="1" applyAlignment="1">
      <alignment vertical="center" wrapText="1"/>
    </xf>
    <xf numFmtId="0" fontId="20" fillId="0" borderId="49" xfId="5" applyFont="1" applyBorder="1" applyAlignment="1">
      <alignment horizontal="center" vertical="center" wrapText="1"/>
    </xf>
    <xf numFmtId="0" fontId="20" fillId="0" borderId="72" xfId="5" applyFont="1" applyBorder="1" applyAlignment="1">
      <alignment horizontal="center" vertical="center" wrapText="1"/>
    </xf>
    <xf numFmtId="172" fontId="20" fillId="0" borderId="68" xfId="13" applyNumberFormat="1" applyFont="1" applyBorder="1" applyAlignment="1">
      <alignment vertical="center" wrapText="1"/>
    </xf>
    <xf numFmtId="0" fontId="20" fillId="0" borderId="66" xfId="5" applyFont="1" applyBorder="1" applyAlignment="1">
      <alignment horizontal="center" vertical="center" wrapText="1"/>
    </xf>
    <xf numFmtId="172" fontId="20" fillId="0" borderId="68" xfId="13" applyNumberFormat="1" applyFont="1" applyBorder="1" applyAlignment="1">
      <alignment horizontal="right" vertical="center" wrapText="1"/>
    </xf>
    <xf numFmtId="172" fontId="20" fillId="0" borderId="11" xfId="13" applyNumberFormat="1" applyFont="1" applyBorder="1" applyAlignment="1">
      <alignment horizontal="center" vertical="center" wrapText="1"/>
    </xf>
    <xf numFmtId="172" fontId="20" fillId="0" borderId="15" xfId="13" applyNumberFormat="1" applyFont="1" applyBorder="1" applyAlignment="1">
      <alignment horizontal="center" vertical="center" wrapText="1"/>
    </xf>
    <xf numFmtId="172" fontId="20" fillId="0" borderId="68" xfId="13" applyNumberFormat="1" applyFont="1" applyBorder="1" applyAlignment="1">
      <alignment horizontal="center" vertical="center" wrapText="1"/>
    </xf>
    <xf numFmtId="172" fontId="20" fillId="0" borderId="15" xfId="13" applyNumberFormat="1" applyFont="1" applyBorder="1" applyAlignment="1">
      <alignment horizontal="right" vertical="center" wrapText="1"/>
    </xf>
    <xf numFmtId="0" fontId="23" fillId="0" borderId="0" xfId="5" applyFont="1"/>
    <xf numFmtId="0" fontId="24" fillId="0" borderId="0" xfId="5" applyFont="1" applyAlignment="1">
      <alignment vertical="center"/>
    </xf>
    <xf numFmtId="0" fontId="23" fillId="0" borderId="0" xfId="5" applyFont="1" applyAlignment="1">
      <alignment horizontal="left" vertical="center"/>
    </xf>
    <xf numFmtId="172" fontId="5" fillId="0" borderId="24" xfId="13" applyNumberFormat="1" applyFont="1" applyBorder="1"/>
    <xf numFmtId="172" fontId="5" fillId="0" borderId="22" xfId="13" applyNumberFormat="1" applyFont="1" applyBorder="1"/>
    <xf numFmtId="172" fontId="5" fillId="0" borderId="27" xfId="13" applyNumberFormat="1" applyFont="1" applyBorder="1"/>
    <xf numFmtId="172" fontId="5" fillId="0" borderId="28" xfId="13" applyNumberFormat="1" applyFont="1" applyBorder="1"/>
    <xf numFmtId="172" fontId="5" fillId="0" borderId="8" xfId="13" applyNumberFormat="1" applyFont="1" applyBorder="1"/>
    <xf numFmtId="172" fontId="5" fillId="0" borderId="6" xfId="13" applyNumberFormat="1" applyFont="1" applyBorder="1"/>
    <xf numFmtId="172" fontId="5" fillId="0" borderId="0" xfId="13" applyNumberFormat="1" applyFont="1"/>
    <xf numFmtId="0" fontId="25" fillId="0" borderId="8" xfId="5" applyFont="1" applyBorder="1"/>
    <xf numFmtId="0" fontId="25" fillId="0" borderId="6" xfId="5" applyFont="1" applyBorder="1"/>
    <xf numFmtId="0" fontId="5" fillId="0" borderId="24" xfId="6" applyFont="1" applyBorder="1"/>
    <xf numFmtId="9" fontId="20" fillId="0" borderId="24" xfId="9" applyFont="1" applyBorder="1"/>
    <xf numFmtId="9" fontId="20" fillId="0" borderId="22" xfId="9" applyFont="1" applyBorder="1"/>
    <xf numFmtId="0" fontId="5" fillId="0" borderId="27" xfId="6" applyFont="1" applyBorder="1"/>
    <xf numFmtId="9" fontId="20" fillId="0" borderId="27" xfId="9" applyFont="1" applyBorder="1"/>
    <xf numFmtId="9" fontId="20" fillId="0" borderId="28" xfId="9" applyFont="1" applyBorder="1"/>
    <xf numFmtId="9" fontId="20" fillId="0" borderId="8" xfId="9" applyFont="1" applyBorder="1"/>
    <xf numFmtId="9" fontId="20" fillId="0" borderId="6" xfId="9" applyFont="1" applyBorder="1"/>
    <xf numFmtId="9" fontId="20" fillId="0" borderId="0" xfId="9" applyFont="1"/>
    <xf numFmtId="9" fontId="5" fillId="0" borderId="8" xfId="6" applyNumberFormat="1" applyFont="1" applyBorder="1"/>
    <xf numFmtId="9" fontId="5" fillId="0" borderId="6" xfId="6" applyNumberFormat="1" applyFont="1" applyBorder="1"/>
    <xf numFmtId="9" fontId="5" fillId="0" borderId="0" xfId="6" applyNumberFormat="1" applyFont="1"/>
    <xf numFmtId="0" fontId="26" fillId="0" borderId="0" xfId="5" applyFont="1" applyAlignment="1">
      <alignment horizontal="left" vertical="center"/>
    </xf>
    <xf numFmtId="0" fontId="21" fillId="0" borderId="5" xfId="6" applyFont="1" applyBorder="1"/>
    <xf numFmtId="0" fontId="21" fillId="0" borderId="21" xfId="6" applyFont="1" applyBorder="1"/>
    <xf numFmtId="0" fontId="21" fillId="0" borderId="13" xfId="6" applyFont="1" applyBorder="1"/>
    <xf numFmtId="172" fontId="5" fillId="0" borderId="16" xfId="13" applyNumberFormat="1" applyFont="1" applyBorder="1"/>
    <xf numFmtId="172" fontId="5" fillId="0" borderId="14" xfId="13" applyNumberFormat="1" applyFont="1" applyBorder="1"/>
    <xf numFmtId="0" fontId="21" fillId="0" borderId="34" xfId="6" applyFont="1" applyBorder="1"/>
    <xf numFmtId="1" fontId="5" fillId="0" borderId="0" xfId="6" applyNumberFormat="1" applyFont="1"/>
    <xf numFmtId="0" fontId="21" fillId="0" borderId="0" xfId="6" applyFont="1"/>
    <xf numFmtId="9" fontId="20" fillId="0" borderId="16" xfId="9" applyFont="1" applyBorder="1"/>
    <xf numFmtId="9" fontId="20" fillId="0" borderId="14" xfId="9" applyFont="1" applyBorder="1"/>
    <xf numFmtId="0" fontId="28" fillId="0" borderId="0" xfId="16" quotePrefix="1" applyFont="1"/>
    <xf numFmtId="0" fontId="13" fillId="0" borderId="0" xfId="6"/>
    <xf numFmtId="0" fontId="13" fillId="0" borderId="13" xfId="6" applyBorder="1"/>
    <xf numFmtId="0" fontId="13" fillId="0" borderId="5" xfId="6" applyBorder="1"/>
    <xf numFmtId="1" fontId="13" fillId="0" borderId="16" xfId="6" applyNumberFormat="1" applyBorder="1"/>
    <xf numFmtId="0" fontId="13" fillId="0" borderId="21" xfId="6" applyBorder="1"/>
    <xf numFmtId="172" fontId="13" fillId="0" borderId="24" xfId="13" applyNumberFormat="1" applyFont="1" applyBorder="1"/>
    <xf numFmtId="172" fontId="13" fillId="0" borderId="22" xfId="13" applyNumberFormat="1" applyFont="1" applyBorder="1"/>
    <xf numFmtId="172" fontId="13" fillId="0" borderId="16" xfId="13" applyNumberFormat="1" applyFont="1" applyBorder="1"/>
    <xf numFmtId="172" fontId="13" fillId="0" borderId="14" xfId="13" applyNumberFormat="1" applyFont="1" applyBorder="1"/>
    <xf numFmtId="0" fontId="13" fillId="0" borderId="34" xfId="6" applyBorder="1"/>
    <xf numFmtId="172" fontId="13" fillId="0" borderId="27" xfId="13" applyNumberFormat="1" applyFont="1" applyBorder="1"/>
    <xf numFmtId="172" fontId="13" fillId="0" borderId="28" xfId="13" applyNumberFormat="1" applyFont="1" applyBorder="1"/>
    <xf numFmtId="1" fontId="13" fillId="0" borderId="0" xfId="6" applyNumberFormat="1"/>
    <xf numFmtId="0" fontId="20" fillId="0" borderId="54" xfId="5" applyFont="1" applyBorder="1" applyAlignment="1">
      <alignment horizontal="center"/>
    </xf>
    <xf numFmtId="0" fontId="20" fillId="0" borderId="12" xfId="5" applyFont="1" applyBorder="1" applyAlignment="1">
      <alignment horizontal="center" vertical="center"/>
    </xf>
    <xf numFmtId="0" fontId="20" fillId="0" borderId="45" xfId="5" applyFont="1" applyBorder="1" applyAlignment="1">
      <alignment horizontal="center"/>
    </xf>
    <xf numFmtId="0" fontId="20" fillId="0" borderId="27" xfId="5" applyFont="1" applyBorder="1" applyAlignment="1">
      <alignment vertical="center"/>
    </xf>
    <xf numFmtId="0" fontId="13" fillId="0" borderId="12" xfId="6" applyBorder="1"/>
    <xf numFmtId="0" fontId="13" fillId="0" borderId="16" xfId="6" applyBorder="1"/>
    <xf numFmtId="0" fontId="13" fillId="0" borderId="20" xfId="6" applyBorder="1"/>
    <xf numFmtId="0" fontId="20" fillId="0" borderId="7" xfId="5" applyFont="1" applyBorder="1" applyAlignment="1">
      <alignment horizontal="left"/>
    </xf>
    <xf numFmtId="0" fontId="13" fillId="0" borderId="0" xfId="17"/>
    <xf numFmtId="0" fontId="1" fillId="0" borderId="29" xfId="10" applyBorder="1"/>
    <xf numFmtId="0" fontId="1" fillId="0" borderId="47" xfId="10" applyBorder="1"/>
    <xf numFmtId="0" fontId="1" fillId="0" borderId="7" xfId="10" applyBorder="1"/>
    <xf numFmtId="0" fontId="1" fillId="0" borderId="1" xfId="10" applyBorder="1" applyAlignment="1">
      <alignment horizontal="center" vertical="center" wrapText="1"/>
    </xf>
    <xf numFmtId="0" fontId="1" fillId="0" borderId="67" xfId="10" applyBorder="1"/>
    <xf numFmtId="172" fontId="1" fillId="0" borderId="11" xfId="13" applyNumberFormat="1" applyFont="1" applyBorder="1"/>
    <xf numFmtId="172" fontId="1" fillId="0" borderId="12" xfId="13" applyNumberFormat="1" applyFont="1" applyBorder="1"/>
    <xf numFmtId="172" fontId="1" fillId="0" borderId="10" xfId="13" applyNumberFormat="1" applyFont="1" applyBorder="1"/>
    <xf numFmtId="0" fontId="1" fillId="0" borderId="25" xfId="10" applyBorder="1" applyAlignment="1">
      <alignment horizontal="center" vertical="center" wrapText="1"/>
    </xf>
    <xf numFmtId="0" fontId="1" fillId="0" borderId="50" xfId="10" applyBorder="1"/>
    <xf numFmtId="172" fontId="1" fillId="0" borderId="15" xfId="13" applyNumberFormat="1" applyFont="1" applyBorder="1"/>
    <xf numFmtId="0" fontId="1" fillId="0" borderId="42" xfId="10" applyBorder="1" applyAlignment="1">
      <alignment horizontal="center" vertical="center" wrapText="1"/>
    </xf>
    <xf numFmtId="0" fontId="1" fillId="0" borderId="51" xfId="10" applyBorder="1"/>
    <xf numFmtId="172" fontId="1" fillId="0" borderId="19" xfId="13" applyNumberFormat="1" applyFont="1" applyBorder="1"/>
    <xf numFmtId="172" fontId="1" fillId="0" borderId="20" xfId="13" applyNumberFormat="1" applyFont="1" applyBorder="1"/>
    <xf numFmtId="172" fontId="1" fillId="0" borderId="18" xfId="13" applyNumberFormat="1" applyFont="1" applyBorder="1"/>
    <xf numFmtId="0" fontId="1" fillId="0" borderId="25" xfId="10" applyBorder="1"/>
    <xf numFmtId="0" fontId="1" fillId="0" borderId="70" xfId="10" applyBorder="1"/>
    <xf numFmtId="172" fontId="1" fillId="0" borderId="26" xfId="13" applyNumberFormat="1" applyFont="1" applyBorder="1"/>
    <xf numFmtId="172" fontId="1" fillId="0" borderId="35" xfId="13" applyNumberFormat="1" applyFont="1" applyBorder="1"/>
    <xf numFmtId="172" fontId="1" fillId="0" borderId="53" xfId="13" applyNumberFormat="1" applyFont="1" applyBorder="1"/>
    <xf numFmtId="0" fontId="1" fillId="0" borderId="45" xfId="10" applyBorder="1"/>
    <xf numFmtId="0" fontId="1" fillId="0" borderId="40" xfId="10" applyBorder="1"/>
    <xf numFmtId="172" fontId="1" fillId="0" borderId="40" xfId="13" applyNumberFormat="1" applyFont="1" applyBorder="1"/>
    <xf numFmtId="172" fontId="1" fillId="0" borderId="48" xfId="13" applyNumberFormat="1" applyFont="1" applyBorder="1"/>
    <xf numFmtId="0" fontId="1" fillId="0" borderId="0" xfId="18"/>
    <xf numFmtId="0" fontId="20" fillId="0" borderId="0" xfId="18" applyFont="1"/>
    <xf numFmtId="0" fontId="1" fillId="0" borderId="29" xfId="18" applyBorder="1"/>
    <xf numFmtId="0" fontId="1" fillId="0" borderId="63" xfId="18" applyBorder="1"/>
    <xf numFmtId="0" fontId="20" fillId="0" borderId="1" xfId="18" applyFont="1" applyBorder="1" applyAlignment="1">
      <alignment horizontal="center"/>
    </xf>
    <xf numFmtId="0" fontId="20" fillId="0" borderId="57" xfId="18" applyFont="1" applyBorder="1" applyAlignment="1">
      <alignment horizontal="center"/>
    </xf>
    <xf numFmtId="0" fontId="20" fillId="0" borderId="2" xfId="18" applyFont="1" applyBorder="1" applyAlignment="1">
      <alignment horizontal="center"/>
    </xf>
    <xf numFmtId="0" fontId="1" fillId="0" borderId="61" xfId="18" applyBorder="1" applyAlignment="1">
      <alignment horizontal="center"/>
    </xf>
    <xf numFmtId="0" fontId="1" fillId="0" borderId="56" xfId="18" applyBorder="1" applyAlignment="1">
      <alignment horizontal="center"/>
    </xf>
    <xf numFmtId="0" fontId="20" fillId="0" borderId="0" xfId="18" applyFont="1" applyAlignment="1">
      <alignment vertical="center" wrapText="1"/>
    </xf>
    <xf numFmtId="0" fontId="1" fillId="0" borderId="5" xfId="18" applyBorder="1"/>
    <xf numFmtId="0" fontId="1" fillId="0" borderId="8" xfId="18" applyBorder="1"/>
    <xf numFmtId="0" fontId="1" fillId="0" borderId="6" xfId="18" applyBorder="1"/>
    <xf numFmtId="0" fontId="1" fillId="0" borderId="7" xfId="18" applyBorder="1"/>
    <xf numFmtId="0" fontId="20" fillId="0" borderId="70" xfId="18" applyFont="1" applyBorder="1" applyAlignment="1">
      <alignment horizontal="center" vertical="center" wrapText="1"/>
    </xf>
    <xf numFmtId="0" fontId="1" fillId="0" borderId="76" xfId="18" applyBorder="1"/>
    <xf numFmtId="172" fontId="1" fillId="0" borderId="21" xfId="13" applyNumberFormat="1" applyFont="1" applyBorder="1"/>
    <xf numFmtId="172" fontId="1" fillId="0" borderId="23" xfId="13" applyNumberFormat="1" applyFont="1" applyBorder="1"/>
    <xf numFmtId="0" fontId="1" fillId="0" borderId="73" xfId="18" applyBorder="1"/>
    <xf numFmtId="172" fontId="1" fillId="0" borderId="13" xfId="13" applyNumberFormat="1" applyFont="1" applyBorder="1"/>
    <xf numFmtId="0" fontId="1" fillId="0" borderId="74" xfId="18" applyBorder="1"/>
    <xf numFmtId="172" fontId="1" fillId="0" borderId="34" xfId="13" applyNumberFormat="1" applyFont="1" applyBorder="1"/>
    <xf numFmtId="172" fontId="1" fillId="0" borderId="68" xfId="13" applyNumberFormat="1" applyFont="1" applyBorder="1"/>
    <xf numFmtId="0" fontId="1" fillId="0" borderId="65" xfId="18" applyBorder="1"/>
    <xf numFmtId="0" fontId="1" fillId="0" borderId="57" xfId="18" applyBorder="1"/>
    <xf numFmtId="172" fontId="1" fillId="0" borderId="54" xfId="13" applyNumberFormat="1" applyFont="1" applyBorder="1"/>
    <xf numFmtId="172" fontId="1" fillId="0" borderId="4" xfId="13" applyNumberFormat="1" applyFont="1" applyBorder="1"/>
    <xf numFmtId="172" fontId="1" fillId="0" borderId="60" xfId="13" applyNumberFormat="1" applyFont="1" applyBorder="1"/>
    <xf numFmtId="172" fontId="1" fillId="0" borderId="3" xfId="13" applyNumberFormat="1" applyFont="1" applyBorder="1"/>
    <xf numFmtId="0" fontId="20" fillId="0" borderId="67" xfId="18" applyFont="1" applyBorder="1" applyAlignment="1">
      <alignment horizontal="center" vertical="center" wrapText="1"/>
    </xf>
    <xf numFmtId="0" fontId="1" fillId="0" borderId="52" xfId="18" applyBorder="1"/>
    <xf numFmtId="172" fontId="1" fillId="0" borderId="9" xfId="13" applyNumberFormat="1" applyFont="1" applyBorder="1"/>
    <xf numFmtId="0" fontId="20" fillId="0" borderId="50" xfId="18" applyFont="1" applyBorder="1" applyAlignment="1">
      <alignment horizontal="center" vertical="center" wrapText="1"/>
    </xf>
    <xf numFmtId="0" fontId="20" fillId="0" borderId="51" xfId="18" applyFont="1" applyBorder="1" applyAlignment="1">
      <alignment horizontal="center" vertical="center" wrapText="1"/>
    </xf>
    <xf numFmtId="0" fontId="1" fillId="0" borderId="75" xfId="18" applyBorder="1"/>
    <xf numFmtId="172" fontId="1" fillId="0" borderId="17" xfId="13" applyNumberFormat="1" applyFont="1" applyBorder="1"/>
    <xf numFmtId="0" fontId="1" fillId="0" borderId="66" xfId="18" applyBorder="1"/>
    <xf numFmtId="0" fontId="1" fillId="0" borderId="58" xfId="18" applyBorder="1"/>
    <xf numFmtId="172" fontId="1" fillId="0" borderId="45" xfId="13" applyNumberFormat="1" applyFont="1" applyBorder="1"/>
    <xf numFmtId="172" fontId="1" fillId="0" borderId="59" xfId="13" applyNumberFormat="1" applyFont="1" applyBorder="1"/>
    <xf numFmtId="0" fontId="1" fillId="0" borderId="47" xfId="18" applyBorder="1"/>
    <xf numFmtId="0" fontId="1" fillId="0" borderId="61" xfId="18" applyBorder="1"/>
    <xf numFmtId="172" fontId="1" fillId="0" borderId="5" xfId="13" applyNumberFormat="1" applyFont="1" applyBorder="1"/>
    <xf numFmtId="0" fontId="20" fillId="0" borderId="65" xfId="18" applyFont="1" applyBorder="1" applyAlignment="1">
      <alignment horizontal="center" vertical="center" wrapText="1"/>
    </xf>
    <xf numFmtId="0" fontId="20" fillId="0" borderId="66" xfId="18" applyFont="1" applyBorder="1" applyAlignment="1">
      <alignment horizontal="center" vertical="center" wrapText="1"/>
    </xf>
    <xf numFmtId="0" fontId="20" fillId="0" borderId="65" xfId="18" applyFont="1" applyBorder="1"/>
    <xf numFmtId="0" fontId="20" fillId="0" borderId="47" xfId="18" applyFont="1" applyBorder="1"/>
    <xf numFmtId="0" fontId="1" fillId="0" borderId="46" xfId="18" applyBorder="1"/>
    <xf numFmtId="0" fontId="1" fillId="0" borderId="29" xfId="18" applyBorder="1" applyAlignment="1">
      <alignment horizontal="center"/>
    </xf>
    <xf numFmtId="0" fontId="1" fillId="0" borderId="54" xfId="18" applyBorder="1"/>
    <xf numFmtId="0" fontId="1" fillId="0" borderId="4" xfId="18" applyBorder="1"/>
    <xf numFmtId="0" fontId="1" fillId="0" borderId="60" xfId="18" applyBorder="1"/>
    <xf numFmtId="0" fontId="1" fillId="0" borderId="3" xfId="18" applyBorder="1"/>
    <xf numFmtId="0" fontId="20" fillId="0" borderId="9" xfId="18" applyFont="1" applyBorder="1" applyAlignment="1">
      <alignment horizontal="center" vertical="center" wrapText="1"/>
    </xf>
    <xf numFmtId="0" fontId="1" fillId="0" borderId="38" xfId="18" applyBorder="1"/>
    <xf numFmtId="0" fontId="20" fillId="0" borderId="13" xfId="18" applyFont="1" applyBorder="1" applyAlignment="1">
      <alignment horizontal="center" vertical="center" wrapText="1"/>
    </xf>
    <xf numFmtId="0" fontId="1" fillId="0" borderId="62" xfId="18" applyBorder="1"/>
    <xf numFmtId="0" fontId="20" fillId="0" borderId="17" xfId="18" applyFont="1" applyBorder="1" applyAlignment="1">
      <alignment horizontal="center" vertical="center" wrapText="1"/>
    </xf>
    <xf numFmtId="0" fontId="1" fillId="0" borderId="64" xfId="18" applyBorder="1"/>
    <xf numFmtId="0" fontId="20" fillId="0" borderId="34" xfId="18" applyFont="1" applyBorder="1" applyAlignment="1">
      <alignment horizontal="center" vertical="center" wrapText="1"/>
    </xf>
    <xf numFmtId="0" fontId="1" fillId="0" borderId="69" xfId="18" applyBorder="1"/>
    <xf numFmtId="0" fontId="1" fillId="0" borderId="9" xfId="18" applyBorder="1" applyAlignment="1">
      <alignment horizontal="center" vertical="center" wrapText="1"/>
    </xf>
    <xf numFmtId="0" fontId="1" fillId="0" borderId="13" xfId="18" applyBorder="1" applyAlignment="1">
      <alignment horizontal="center" vertical="center" wrapText="1"/>
    </xf>
    <xf numFmtId="0" fontId="1" fillId="0" borderId="17" xfId="18" applyBorder="1" applyAlignment="1">
      <alignment horizontal="center" vertical="center" wrapText="1"/>
    </xf>
    <xf numFmtId="0" fontId="5" fillId="0" borderId="24" xfId="10" applyFont="1" applyBorder="1"/>
    <xf numFmtId="9" fontId="5" fillId="0" borderId="0" xfId="10" applyNumberFormat="1" applyFont="1"/>
    <xf numFmtId="0" fontId="5" fillId="0" borderId="27" xfId="10" applyFont="1" applyBorder="1"/>
    <xf numFmtId="9" fontId="5" fillId="0" borderId="8" xfId="10" applyNumberFormat="1" applyFont="1" applyBorder="1"/>
    <xf numFmtId="9" fontId="5" fillId="0" borderId="6" xfId="10" applyNumberFormat="1" applyFont="1" applyBorder="1"/>
    <xf numFmtId="0" fontId="5" fillId="0" borderId="13" xfId="10" applyFont="1" applyBorder="1"/>
    <xf numFmtId="172" fontId="1" fillId="0" borderId="0" xfId="13" applyNumberFormat="1" applyFont="1"/>
    <xf numFmtId="1" fontId="1" fillId="0" borderId="24" xfId="10" applyNumberFormat="1" applyBorder="1"/>
    <xf numFmtId="1" fontId="1" fillId="0" borderId="16" xfId="10" applyNumberFormat="1" applyBorder="1"/>
    <xf numFmtId="0" fontId="1" fillId="0" borderId="27" xfId="10" applyBorder="1"/>
    <xf numFmtId="0" fontId="1" fillId="0" borderId="5" xfId="10" applyBorder="1"/>
    <xf numFmtId="9" fontId="1" fillId="0" borderId="8" xfId="10" applyNumberFormat="1" applyBorder="1"/>
    <xf numFmtId="9" fontId="1" fillId="0" borderId="6" xfId="10" applyNumberFormat="1" applyBorder="1"/>
    <xf numFmtId="0" fontId="1" fillId="0" borderId="24" xfId="10" applyBorder="1"/>
    <xf numFmtId="0" fontId="1" fillId="0" borderId="16" xfId="10" applyBorder="1"/>
    <xf numFmtId="0" fontId="20" fillId="0" borderId="9" xfId="5" applyFont="1" applyBorder="1" applyAlignment="1">
      <alignment horizontal="center"/>
    </xf>
    <xf numFmtId="0" fontId="20" fillId="0" borderId="12" xfId="5" applyFont="1" applyBorder="1" applyAlignment="1">
      <alignment horizontal="center"/>
    </xf>
    <xf numFmtId="0" fontId="20" fillId="0" borderId="9" xfId="5" applyFont="1" applyBorder="1" applyAlignment="1">
      <alignment horizontal="center" vertical="center"/>
    </xf>
    <xf numFmtId="0" fontId="21" fillId="0" borderId="12" xfId="10" applyFont="1" applyBorder="1"/>
    <xf numFmtId="0" fontId="20" fillId="0" borderId="13" xfId="5" applyFont="1" applyBorder="1" applyAlignment="1">
      <alignment horizontal="center" vertical="center"/>
    </xf>
    <xf numFmtId="0" fontId="21" fillId="0" borderId="16" xfId="10" applyFont="1" applyBorder="1"/>
    <xf numFmtId="0" fontId="20" fillId="0" borderId="17" xfId="5" applyFont="1" applyBorder="1" applyAlignment="1">
      <alignment horizontal="center" vertical="center"/>
    </xf>
    <xf numFmtId="0" fontId="21" fillId="0" borderId="20" xfId="10" applyFont="1" applyBorder="1"/>
    <xf numFmtId="0" fontId="20" fillId="0" borderId="44" xfId="5" applyFont="1" applyBorder="1"/>
    <xf numFmtId="0" fontId="20" fillId="0" borderId="35" xfId="5" applyFont="1" applyBorder="1"/>
    <xf numFmtId="0" fontId="20" fillId="0" borderId="17" xfId="5" applyFont="1" applyBorder="1"/>
    <xf numFmtId="0" fontId="29" fillId="0" borderId="0" xfId="17" applyFont="1"/>
    <xf numFmtId="0" fontId="29" fillId="0" borderId="47" xfId="17" applyFont="1" applyBorder="1"/>
    <xf numFmtId="0" fontId="29" fillId="0" borderId="5" xfId="17" applyFont="1" applyBorder="1"/>
    <xf numFmtId="0" fontId="29" fillId="0" borderId="8" xfId="17" applyFont="1" applyBorder="1"/>
    <xf numFmtId="0" fontId="29" fillId="0" borderId="6" xfId="17" applyFont="1" applyBorder="1"/>
    <xf numFmtId="0" fontId="29" fillId="0" borderId="65" xfId="17" applyFont="1" applyBorder="1" applyAlignment="1">
      <alignment horizontal="center" vertical="center" wrapText="1"/>
    </xf>
    <xf numFmtId="0" fontId="29" fillId="0" borderId="9" xfId="17" applyFont="1" applyBorder="1"/>
    <xf numFmtId="172" fontId="29" fillId="0" borderId="12" xfId="13" applyNumberFormat="1" applyFont="1" applyBorder="1"/>
    <xf numFmtId="172" fontId="29" fillId="0" borderId="10" xfId="13" applyNumberFormat="1" applyFont="1" applyBorder="1"/>
    <xf numFmtId="0" fontId="29" fillId="0" borderId="70" xfId="17" applyFont="1" applyBorder="1" applyAlignment="1">
      <alignment horizontal="center" vertical="center" wrapText="1"/>
    </xf>
    <xf numFmtId="0" fontId="29" fillId="0" borderId="13" xfId="17" applyFont="1" applyBorder="1"/>
    <xf numFmtId="172" fontId="29" fillId="0" borderId="16" xfId="13" applyNumberFormat="1" applyFont="1" applyBorder="1"/>
    <xf numFmtId="172" fontId="29" fillId="0" borderId="14" xfId="13" applyNumberFormat="1" applyFont="1" applyBorder="1"/>
    <xf numFmtId="0" fontId="29" fillId="0" borderId="66" xfId="17" applyFont="1" applyBorder="1" applyAlignment="1">
      <alignment horizontal="center" vertical="center" wrapText="1"/>
    </xf>
    <xf numFmtId="0" fontId="29" fillId="0" borderId="17" xfId="17" applyFont="1" applyBorder="1"/>
    <xf numFmtId="172" fontId="29" fillId="0" borderId="20" xfId="13" applyNumberFormat="1" applyFont="1" applyBorder="1"/>
    <xf numFmtId="172" fontId="29" fillId="0" borderId="18" xfId="13" applyNumberFormat="1" applyFont="1" applyBorder="1"/>
    <xf numFmtId="0" fontId="29" fillId="0" borderId="0" xfId="17" applyFont="1" applyAlignment="1">
      <alignment horizontal="left"/>
    </xf>
    <xf numFmtId="0" fontId="29" fillId="0" borderId="26" xfId="17" applyFont="1" applyBorder="1" applyAlignment="1">
      <alignment horizontal="left"/>
    </xf>
    <xf numFmtId="172" fontId="29" fillId="0" borderId="35" xfId="13" applyNumberFormat="1" applyFont="1" applyBorder="1"/>
    <xf numFmtId="172" fontId="29" fillId="0" borderId="53" xfId="13" applyNumberFormat="1" applyFont="1" applyBorder="1"/>
    <xf numFmtId="0" fontId="29" fillId="0" borderId="29" xfId="17" applyFont="1" applyBorder="1" applyAlignment="1">
      <alignment horizontal="left"/>
    </xf>
    <xf numFmtId="0" fontId="29" fillId="0" borderId="61" xfId="17" applyFont="1" applyBorder="1" applyAlignment="1">
      <alignment horizontal="left"/>
    </xf>
    <xf numFmtId="172" fontId="29" fillId="0" borderId="61" xfId="13" applyNumberFormat="1" applyFont="1" applyBorder="1"/>
    <xf numFmtId="172" fontId="29" fillId="0" borderId="56" xfId="13" applyNumberFormat="1" applyFont="1" applyBorder="1"/>
    <xf numFmtId="0" fontId="29" fillId="0" borderId="42" xfId="17" applyFont="1" applyBorder="1" applyAlignment="1">
      <alignment horizontal="left"/>
    </xf>
    <xf numFmtId="0" fontId="29" fillId="0" borderId="58" xfId="17" applyFont="1" applyBorder="1" applyAlignment="1">
      <alignment horizontal="left"/>
    </xf>
    <xf numFmtId="172" fontId="29" fillId="0" borderId="58" xfId="13" applyNumberFormat="1" applyFont="1" applyBorder="1"/>
    <xf numFmtId="172" fontId="29" fillId="0" borderId="71" xfId="13" applyNumberFormat="1" applyFont="1" applyBorder="1"/>
    <xf numFmtId="0" fontId="20" fillId="0" borderId="29" xfId="18" applyFont="1" applyBorder="1" applyAlignment="1">
      <alignment horizontal="center"/>
    </xf>
    <xf numFmtId="0" fontId="20" fillId="0" borderId="61" xfId="18" applyFont="1" applyBorder="1" applyAlignment="1">
      <alignment horizontal="center"/>
    </xf>
    <xf numFmtId="0" fontId="20" fillId="0" borderId="56" xfId="18" applyFont="1" applyBorder="1" applyAlignment="1">
      <alignment horizontal="center"/>
    </xf>
    <xf numFmtId="0" fontId="20" fillId="0" borderId="0" xfId="5" applyFont="1" applyAlignment="1">
      <alignment horizontal="center"/>
    </xf>
    <xf numFmtId="0" fontId="20" fillId="0" borderId="5" xfId="18" applyFont="1" applyBorder="1"/>
    <xf numFmtId="0" fontId="20" fillId="0" borderId="46" xfId="18" applyFont="1" applyBorder="1"/>
    <xf numFmtId="0" fontId="20" fillId="0" borderId="54" xfId="18" applyFont="1" applyBorder="1" applyAlignment="1">
      <alignment horizontal="center" vertical="center" wrapText="1"/>
    </xf>
    <xf numFmtId="0" fontId="20" fillId="0" borderId="44" xfId="18" applyFont="1" applyBorder="1" applyAlignment="1">
      <alignment horizontal="center" vertical="center" wrapText="1"/>
    </xf>
    <xf numFmtId="0" fontId="20" fillId="0" borderId="45" xfId="18" applyFont="1" applyBorder="1" applyAlignment="1">
      <alignment horizontal="center" vertical="center" wrapText="1"/>
    </xf>
    <xf numFmtId="172" fontId="1" fillId="0" borderId="55" xfId="13" applyNumberFormat="1" applyFont="1" applyBorder="1"/>
    <xf numFmtId="0" fontId="20" fillId="0" borderId="0" xfId="18" applyFont="1" applyAlignment="1">
      <alignment horizontal="center" vertical="center" wrapText="1"/>
    </xf>
    <xf numFmtId="0" fontId="20" fillId="0" borderId="0" xfId="18" applyFont="1" applyAlignment="1">
      <alignment horizontal="center" vertical="center" wrapText="1"/>
    </xf>
    <xf numFmtId="0" fontId="20" fillId="0" borderId="54" xfId="18" applyFont="1" applyBorder="1"/>
    <xf numFmtId="0" fontId="23" fillId="0" borderId="0" xfId="18" applyFont="1" applyAlignment="1">
      <alignment vertical="center" wrapText="1"/>
    </xf>
    <xf numFmtId="0" fontId="20" fillId="0" borderId="63" xfId="18" applyFont="1" applyBorder="1"/>
    <xf numFmtId="0" fontId="20" fillId="0" borderId="44" xfId="18" applyFont="1" applyBorder="1"/>
    <xf numFmtId="0" fontId="1" fillId="0" borderId="36" xfId="18" applyBorder="1"/>
    <xf numFmtId="172" fontId="1" fillId="0" borderId="44" xfId="13" applyNumberFormat="1" applyFont="1" applyBorder="1"/>
    <xf numFmtId="0" fontId="20" fillId="0" borderId="1" xfId="18" applyFont="1" applyBorder="1" applyAlignment="1">
      <alignment horizontal="center" vertical="center" wrapText="1"/>
    </xf>
    <xf numFmtId="0" fontId="20" fillId="0" borderId="25" xfId="18" applyFont="1" applyBorder="1" applyAlignment="1">
      <alignment horizontal="center" vertical="center" wrapText="1"/>
    </xf>
    <xf numFmtId="0" fontId="20" fillId="0" borderId="42" xfId="18" applyFont="1" applyBorder="1" applyAlignment="1">
      <alignment horizontal="center" vertical="center" wrapText="1"/>
    </xf>
    <xf numFmtId="0" fontId="20" fillId="0" borderId="64" xfId="18" applyFont="1" applyBorder="1"/>
    <xf numFmtId="172" fontId="20" fillId="0" borderId="19" xfId="13" applyNumberFormat="1" applyFont="1" applyBorder="1" applyAlignment="1">
      <alignment vertical="center" wrapText="1"/>
    </xf>
    <xf numFmtId="0" fontId="20" fillId="0" borderId="1" xfId="18" applyFont="1" applyBorder="1"/>
    <xf numFmtId="172" fontId="1" fillId="0" borderId="37" xfId="13" applyNumberFormat="1" applyFont="1" applyBorder="1"/>
    <xf numFmtId="172" fontId="1" fillId="0" borderId="38" xfId="13" applyNumberFormat="1" applyFont="1" applyBorder="1"/>
    <xf numFmtId="172" fontId="1" fillId="0" borderId="52" xfId="13" applyNumberFormat="1" applyFont="1" applyBorder="1"/>
    <xf numFmtId="172" fontId="1" fillId="0" borderId="32" xfId="13" applyNumberFormat="1" applyFont="1" applyBorder="1"/>
    <xf numFmtId="172" fontId="1" fillId="0" borderId="62" xfId="13" applyNumberFormat="1" applyFont="1" applyBorder="1"/>
    <xf numFmtId="172" fontId="1" fillId="0" borderId="73" xfId="13" applyNumberFormat="1" applyFont="1" applyBorder="1"/>
    <xf numFmtId="172" fontId="1" fillId="0" borderId="39" xfId="13" applyNumberFormat="1" applyFont="1" applyBorder="1"/>
    <xf numFmtId="172" fontId="1" fillId="0" borderId="64" xfId="13" applyNumberFormat="1" applyFont="1" applyBorder="1"/>
    <xf numFmtId="172" fontId="1" fillId="0" borderId="75" xfId="13" applyNumberFormat="1" applyFont="1" applyBorder="1"/>
    <xf numFmtId="0" fontId="20" fillId="0" borderId="35" xfId="18" applyFont="1" applyBorder="1" applyAlignment="1">
      <alignment horizontal="center" vertical="center" wrapText="1"/>
    </xf>
    <xf numFmtId="0" fontId="1" fillId="0" borderId="31" xfId="18" applyBorder="1"/>
    <xf numFmtId="0" fontId="20" fillId="0" borderId="40" xfId="18" applyFont="1" applyBorder="1" applyAlignment="1">
      <alignment horizontal="center" vertical="center" wrapText="1"/>
    </xf>
    <xf numFmtId="172" fontId="5" fillId="0" borderId="27" xfId="13" applyNumberFormat="1" applyFont="1" applyBorder="1" applyAlignment="1">
      <alignment horizontal="center"/>
    </xf>
    <xf numFmtId="172" fontId="5" fillId="0" borderId="8" xfId="13" applyNumberFormat="1" applyFont="1" applyBorder="1" applyAlignment="1">
      <alignment horizontal="center"/>
    </xf>
    <xf numFmtId="1" fontId="5" fillId="0" borderId="0" xfId="6" applyNumberFormat="1" applyFont="1" applyAlignment="1">
      <alignment horizontal="center"/>
    </xf>
    <xf numFmtId="9" fontId="5" fillId="0" borderId="24" xfId="9" applyFont="1" applyBorder="1"/>
    <xf numFmtId="9" fontId="5" fillId="0" borderId="22" xfId="9" applyFont="1" applyBorder="1"/>
    <xf numFmtId="9" fontId="5" fillId="0" borderId="16" xfId="9" applyFont="1" applyBorder="1"/>
    <xf numFmtId="9" fontId="5" fillId="0" borderId="14" xfId="9" applyFont="1" applyBorder="1"/>
    <xf numFmtId="9" fontId="5" fillId="0" borderId="27" xfId="9" applyFont="1" applyBorder="1" applyAlignment="1">
      <alignment horizontal="center"/>
    </xf>
    <xf numFmtId="9" fontId="5" fillId="0" borderId="27" xfId="9" applyFont="1" applyBorder="1"/>
    <xf numFmtId="9" fontId="5" fillId="0" borderId="28" xfId="9" applyFont="1" applyBorder="1"/>
    <xf numFmtId="1" fontId="5" fillId="0" borderId="8" xfId="6" applyNumberFormat="1" applyFont="1" applyBorder="1" applyAlignment="1">
      <alignment horizontal="center"/>
    </xf>
    <xf numFmtId="9" fontId="5" fillId="0" borderId="8" xfId="9" applyFont="1" applyBorder="1"/>
    <xf numFmtId="9" fontId="5" fillId="0" borderId="6" xfId="9" applyFont="1" applyBorder="1"/>
    <xf numFmtId="9" fontId="5" fillId="0" borderId="0" xfId="9" applyFont="1"/>
    <xf numFmtId="0" fontId="30" fillId="0" borderId="0" xfId="5" applyFont="1" applyAlignment="1">
      <alignment horizontal="left" vertical="center"/>
    </xf>
    <xf numFmtId="0" fontId="31" fillId="0" borderId="0" xfId="6" applyFont="1"/>
    <xf numFmtId="172" fontId="5" fillId="0" borderId="24" xfId="7" applyNumberFormat="1" applyFont="1" applyBorder="1"/>
    <xf numFmtId="172" fontId="5" fillId="0" borderId="22" xfId="7" applyNumberFormat="1" applyFont="1" applyBorder="1"/>
    <xf numFmtId="172" fontId="5" fillId="0" borderId="27" xfId="7" applyNumberFormat="1" applyFont="1" applyBorder="1"/>
    <xf numFmtId="172" fontId="5" fillId="0" borderId="28" xfId="7" applyNumberFormat="1" applyFont="1" applyBorder="1"/>
    <xf numFmtId="172" fontId="5" fillId="0" borderId="8" xfId="7" applyNumberFormat="1" applyFont="1" applyBorder="1"/>
    <xf numFmtId="172" fontId="5" fillId="0" borderId="6" xfId="7" applyNumberFormat="1" applyFont="1" applyBorder="1"/>
    <xf numFmtId="172" fontId="5" fillId="0" borderId="0" xfId="7" applyNumberFormat="1" applyFont="1"/>
    <xf numFmtId="0" fontId="31" fillId="0" borderId="0" xfId="5" applyFont="1" applyAlignment="1">
      <alignment horizontal="left" vertical="center"/>
    </xf>
    <xf numFmtId="0" fontId="32" fillId="0" borderId="0" xfId="6" applyFont="1"/>
    <xf numFmtId="172" fontId="5" fillId="0" borderId="16" xfId="7" applyNumberFormat="1" applyFont="1" applyBorder="1"/>
    <xf numFmtId="172" fontId="5" fillId="0" borderId="14" xfId="7" applyNumberFormat="1" applyFont="1" applyBorder="1"/>
    <xf numFmtId="9" fontId="5" fillId="0" borderId="24" xfId="9" applyFont="1" applyBorder="1" applyAlignment="1">
      <alignment horizontal="center"/>
    </xf>
    <xf numFmtId="9" fontId="5" fillId="0" borderId="16" xfId="9" applyFont="1" applyBorder="1" applyAlignment="1">
      <alignment horizontal="center"/>
    </xf>
    <xf numFmtId="9" fontId="5" fillId="0" borderId="8" xfId="9" applyFont="1" applyBorder="1" applyAlignment="1">
      <alignment horizontal="center"/>
    </xf>
    <xf numFmtId="9" fontId="5" fillId="0" borderId="0" xfId="9" applyFont="1" applyAlignment="1">
      <alignment horizontal="center"/>
    </xf>
    <xf numFmtId="9" fontId="5" fillId="0" borderId="5" xfId="9" applyFont="1" applyBorder="1"/>
    <xf numFmtId="9" fontId="32" fillId="0" borderId="0" xfId="9" applyFont="1"/>
    <xf numFmtId="0" fontId="1" fillId="0" borderId="5" xfId="6" applyFont="1" applyBorder="1"/>
    <xf numFmtId="0" fontId="1" fillId="0" borderId="8" xfId="6" applyFont="1" applyBorder="1"/>
    <xf numFmtId="0" fontId="13" fillId="0" borderId="8" xfId="6" applyBorder="1"/>
    <xf numFmtId="0" fontId="1" fillId="0" borderId="6" xfId="6" applyFont="1" applyBorder="1"/>
    <xf numFmtId="172" fontId="13" fillId="0" borderId="8" xfId="13" applyNumberFormat="1" applyFont="1" applyBorder="1"/>
    <xf numFmtId="172" fontId="13" fillId="0" borderId="6" xfId="13" applyNumberFormat="1" applyFont="1" applyBorder="1"/>
    <xf numFmtId="0" fontId="5" fillId="0" borderId="0" xfId="5" applyFont="1"/>
    <xf numFmtId="1" fontId="5" fillId="0" borderId="8" xfId="6" applyNumberFormat="1" applyFont="1" applyBorder="1"/>
    <xf numFmtId="1" fontId="5" fillId="0" borderId="6" xfId="6" applyNumberFormat="1" applyFont="1" applyBorder="1"/>
    <xf numFmtId="0" fontId="2" fillId="0" borderId="5" xfId="6" applyFont="1" applyBorder="1"/>
    <xf numFmtId="0" fontId="1" fillId="0" borderId="0" xfId="6" applyFont="1"/>
    <xf numFmtId="9" fontId="5" fillId="0" borderId="24" xfId="12" applyFont="1" applyBorder="1"/>
    <xf numFmtId="9" fontId="5" fillId="0" borderId="22" xfId="12" applyFont="1" applyBorder="1"/>
    <xf numFmtId="9" fontId="5" fillId="0" borderId="27" xfId="12" applyFont="1" applyBorder="1"/>
    <xf numFmtId="9" fontId="5" fillId="0" borderId="28" xfId="12" applyFont="1" applyBorder="1"/>
    <xf numFmtId="172" fontId="5" fillId="0" borderId="0" xfId="10" applyNumberFormat="1" applyFont="1"/>
    <xf numFmtId="9" fontId="5" fillId="0" borderId="8" xfId="12" applyFont="1" applyBorder="1"/>
    <xf numFmtId="9" fontId="5" fillId="0" borderId="6" xfId="12" applyFont="1" applyBorder="1"/>
    <xf numFmtId="9" fontId="5" fillId="0" borderId="0" xfId="12" applyFont="1"/>
    <xf numFmtId="172" fontId="5" fillId="0" borderId="24" xfId="11" applyNumberFormat="1" applyFont="1" applyBorder="1"/>
    <xf numFmtId="172" fontId="5" fillId="0" borderId="22" xfId="11" applyNumberFormat="1" applyFont="1" applyBorder="1"/>
    <xf numFmtId="172" fontId="5" fillId="0" borderId="16" xfId="11" applyNumberFormat="1" applyFont="1" applyBorder="1"/>
    <xf numFmtId="172" fontId="5" fillId="0" borderId="14" xfId="11" applyNumberFormat="1" applyFont="1" applyBorder="1"/>
    <xf numFmtId="172" fontId="5" fillId="0" borderId="27" xfId="11" applyNumberFormat="1" applyFont="1" applyBorder="1"/>
    <xf numFmtId="172" fontId="5" fillId="0" borderId="28" xfId="11" applyNumberFormat="1" applyFont="1" applyBorder="1"/>
    <xf numFmtId="172" fontId="5" fillId="0" borderId="8" xfId="10" applyNumberFormat="1" applyFont="1" applyBorder="1"/>
    <xf numFmtId="172" fontId="5" fillId="0" borderId="6" xfId="10" applyNumberFormat="1" applyFont="1" applyBorder="1"/>
    <xf numFmtId="0" fontId="1" fillId="0" borderId="9" xfId="10" applyBorder="1"/>
    <xf numFmtId="0" fontId="1" fillId="0" borderId="13" xfId="10" applyBorder="1"/>
    <xf numFmtId="0" fontId="1" fillId="0" borderId="17" xfId="10" applyBorder="1"/>
    <xf numFmtId="0" fontId="33" fillId="0" borderId="0" xfId="5" applyFont="1" applyAlignment="1">
      <alignment horizontal="left" vertical="center"/>
    </xf>
    <xf numFmtId="0" fontId="1" fillId="0" borderId="0" xfId="19"/>
    <xf numFmtId="0" fontId="5" fillId="0" borderId="5" xfId="19" applyFont="1" applyBorder="1"/>
    <xf numFmtId="0" fontId="5" fillId="0" borderId="8" xfId="19" applyFont="1" applyBorder="1"/>
    <xf numFmtId="0" fontId="5" fillId="0" borderId="6" xfId="19" applyFont="1" applyBorder="1"/>
    <xf numFmtId="0" fontId="5" fillId="0" borderId="21" xfId="19" applyFont="1" applyBorder="1"/>
    <xf numFmtId="0" fontId="5" fillId="0" borderId="17" xfId="19" applyFont="1" applyBorder="1"/>
    <xf numFmtId="172" fontId="5" fillId="0" borderId="20" xfId="13" applyNumberFormat="1" applyFont="1" applyBorder="1"/>
    <xf numFmtId="172" fontId="5" fillId="0" borderId="18" xfId="13" applyNumberFormat="1" applyFont="1" applyBorder="1"/>
    <xf numFmtId="0" fontId="1" fillId="0" borderId="21" xfId="10" applyBorder="1"/>
    <xf numFmtId="0" fontId="1" fillId="0" borderId="44" xfId="10" applyBorder="1"/>
    <xf numFmtId="172" fontId="1" fillId="0" borderId="47" xfId="13" applyNumberFormat="1" applyFont="1" applyBorder="1"/>
    <xf numFmtId="9" fontId="1" fillId="0" borderId="21" xfId="8" applyFont="1" applyBorder="1"/>
    <xf numFmtId="9" fontId="1" fillId="0" borderId="49" xfId="8" applyFont="1" applyBorder="1"/>
    <xf numFmtId="9" fontId="1" fillId="0" borderId="44" xfId="8" applyFont="1" applyBorder="1"/>
    <xf numFmtId="9" fontId="1" fillId="0" borderId="70" xfId="8" applyFont="1" applyBorder="1"/>
    <xf numFmtId="9" fontId="1" fillId="0" borderId="5" xfId="8" applyFont="1" applyBorder="1"/>
    <xf numFmtId="9" fontId="1" fillId="0" borderId="47" xfId="8" applyFont="1" applyBorder="1"/>
    <xf numFmtId="0" fontId="1" fillId="0" borderId="54" xfId="10" applyBorder="1"/>
    <xf numFmtId="0" fontId="5" fillId="0" borderId="4" xfId="10" applyFont="1" applyBorder="1"/>
    <xf numFmtId="0" fontId="5" fillId="0" borderId="60" xfId="10" applyFont="1" applyBorder="1"/>
    <xf numFmtId="0" fontId="1" fillId="0" borderId="34" xfId="10" applyBorder="1"/>
    <xf numFmtId="0" fontId="5" fillId="0" borderId="58" xfId="10" applyFont="1" applyBorder="1" applyAlignment="1">
      <alignment horizontal="center"/>
    </xf>
    <xf numFmtId="0" fontId="5" fillId="0" borderId="8" xfId="10" applyFont="1" applyBorder="1" applyAlignment="1">
      <alignment horizontal="right"/>
    </xf>
    <xf numFmtId="0" fontId="5" fillId="0" borderId="6" xfId="10" applyFont="1" applyBorder="1" applyAlignment="1">
      <alignment horizontal="right"/>
    </xf>
    <xf numFmtId="9" fontId="5" fillId="0" borderId="16" xfId="12" applyFont="1" applyBorder="1"/>
    <xf numFmtId="0" fontId="31" fillId="0" borderId="0" xfId="10" applyFont="1"/>
    <xf numFmtId="0" fontId="1" fillId="0" borderId="12" xfId="10" applyBorder="1"/>
    <xf numFmtId="0" fontId="2" fillId="0" borderId="20" xfId="10" applyFont="1" applyBorder="1"/>
    <xf numFmtId="0" fontId="5" fillId="0" borderId="54" xfId="10" applyFont="1" applyBorder="1"/>
    <xf numFmtId="2" fontId="5" fillId="0" borderId="12" xfId="10" applyNumberFormat="1" applyFont="1" applyBorder="1"/>
    <xf numFmtId="9" fontId="5" fillId="0" borderId="12" xfId="8" applyFont="1" applyBorder="1"/>
    <xf numFmtId="9" fontId="5" fillId="0" borderId="10" xfId="8" applyFont="1" applyBorder="1"/>
    <xf numFmtId="2" fontId="5" fillId="0" borderId="20" xfId="10" applyNumberFormat="1" applyFont="1" applyBorder="1"/>
    <xf numFmtId="9" fontId="5" fillId="0" borderId="20" xfId="8" applyFont="1" applyBorder="1"/>
    <xf numFmtId="9" fontId="5" fillId="0" borderId="18" xfId="8" applyFont="1" applyBorder="1"/>
    <xf numFmtId="2" fontId="5" fillId="0" borderId="40" xfId="10" applyNumberFormat="1" applyFont="1" applyBorder="1"/>
    <xf numFmtId="9" fontId="5" fillId="0" borderId="40" xfId="8" applyFont="1" applyBorder="1"/>
    <xf numFmtId="9" fontId="5" fillId="0" borderId="48" xfId="8" applyFont="1" applyBorder="1"/>
    <xf numFmtId="172" fontId="5" fillId="0" borderId="12" xfId="13" applyNumberFormat="1" applyFont="1" applyBorder="1"/>
    <xf numFmtId="172" fontId="5" fillId="0" borderId="10" xfId="13" applyNumberFormat="1" applyFont="1" applyBorder="1"/>
    <xf numFmtId="172" fontId="5" fillId="0" borderId="40" xfId="13" applyNumberFormat="1" applyFont="1" applyBorder="1"/>
    <xf numFmtId="172" fontId="5" fillId="0" borderId="48" xfId="13" applyNumberFormat="1" applyFont="1" applyBorder="1"/>
    <xf numFmtId="0" fontId="5" fillId="0" borderId="40" xfId="10" applyFont="1" applyBorder="1"/>
    <xf numFmtId="9" fontId="5" fillId="0" borderId="12" xfId="12" applyFont="1" applyBorder="1"/>
    <xf numFmtId="9" fontId="5" fillId="0" borderId="10" xfId="12" applyFont="1" applyBorder="1"/>
    <xf numFmtId="9" fontId="5" fillId="0" borderId="14" xfId="12" applyFont="1" applyBorder="1"/>
    <xf numFmtId="9" fontId="5" fillId="0" borderId="20" xfId="12" applyFont="1" applyBorder="1"/>
    <xf numFmtId="9" fontId="5" fillId="0" borderId="18" xfId="12" applyFont="1" applyBorder="1"/>
    <xf numFmtId="9" fontId="5" fillId="0" borderId="40" xfId="10" applyNumberFormat="1" applyFont="1" applyBorder="1"/>
    <xf numFmtId="9" fontId="5" fillId="0" borderId="48" xfId="10" applyNumberFormat="1" applyFont="1" applyBorder="1"/>
    <xf numFmtId="0" fontId="18" fillId="0" borderId="5" xfId="5" applyFont="1" applyBorder="1" applyAlignment="1">
      <alignment horizontal="left"/>
    </xf>
    <xf numFmtId="0" fontId="18" fillId="0" borderId="8" xfId="5" applyFont="1" applyBorder="1" applyAlignment="1">
      <alignment horizontal="left"/>
    </xf>
  </cellXfs>
  <cellStyles count="20">
    <cellStyle name="Comma" xfId="1" builtinId="3"/>
    <cellStyle name="Comma 2" xfId="13" xr:uid="{96D521AF-D9AB-4E3A-BB37-27845CC67661}"/>
    <cellStyle name="Comma 3" xfId="7" xr:uid="{4B49FD10-39F9-4F99-A862-CA54776D429B}"/>
    <cellStyle name="Comma 4" xfId="11" xr:uid="{24660DF2-A9C0-4C58-A235-52DB71FB37E6}"/>
    <cellStyle name="Hyperlink" xfId="16" builtinId="8"/>
    <cellStyle name="Millares 2" xfId="3" xr:uid="{00000000-0005-0000-0000-000001000000}"/>
    <cellStyle name="Millares 2 2" xfId="4" xr:uid="{00000000-0005-0000-0000-000002000000}"/>
    <cellStyle name="Normal" xfId="0" builtinId="0"/>
    <cellStyle name="Normal 11" xfId="19" xr:uid="{29BF2210-0A66-48A9-A62B-37EE15672B6C}"/>
    <cellStyle name="Normal 2" xfId="5" xr:uid="{00000000-0005-0000-0000-000004000000}"/>
    <cellStyle name="Normal 2 2" xfId="6" xr:uid="{D5A4FB8F-E764-43EE-B86F-E0A4F0472145}"/>
    <cellStyle name="Normal 3" xfId="10" xr:uid="{B569D8BA-1BB2-46E8-90FC-159FF2889DF4}"/>
    <cellStyle name="Normal 3 2" xfId="14" xr:uid="{0F5843B8-6519-47F7-ADD0-212448E2D53F}"/>
    <cellStyle name="Normal 4" xfId="17" xr:uid="{12B771EE-4B0E-44F8-9A64-A1F4A6D51D95}"/>
    <cellStyle name="Normal 6" xfId="15" xr:uid="{8EABBB83-5791-416C-A62D-45FB6DC3B46B}"/>
    <cellStyle name="Normal 7" xfId="18" xr:uid="{252FE09B-2A18-4FC2-BA06-1FC65693E63A}"/>
    <cellStyle name="Percent" xfId="2" builtinId="5"/>
    <cellStyle name="Percent 2" xfId="8" xr:uid="{D4DD4900-5F73-4505-993E-FE2D9EBDC50C}"/>
    <cellStyle name="Percent 2 2" xfId="9" xr:uid="{8F614D1E-3911-48B8-BB08-858904FF79D5}"/>
    <cellStyle name="Percent 3" xfId="12" xr:uid="{E6C4488D-EB0E-4185-8B7F-8F0B8792A2C6}"/>
  </cellStyles>
  <dxfs count="0"/>
  <tableStyles count="0" defaultTableStyle="TableStyleMedium2" defaultPivotStyle="PivotStyleLight16"/>
  <colors>
    <mruColors>
      <color rgb="FF37F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haredStrings" Target="sharedStrings.xml"/><Relationship Id="rId135" Type="http://schemas.openxmlformats.org/officeDocument/2006/relationships/customXml" Target="../customXml/item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alcChain" Target="calcChain.xml"/><Relationship Id="rId136" Type="http://schemas.openxmlformats.org/officeDocument/2006/relationships/customXml" Target="../customXml/item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ustomXml" Target="../customXml/item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ustomXml" Target="../customXml/item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6.6461316416972699E-2"/>
          <c:y val="0.166681459081954"/>
          <c:w val="0.64277993069956896"/>
          <c:h val="0.72852765114886997"/>
        </c:manualLayout>
      </c:layout>
      <c:lineChart>
        <c:grouping val="standard"/>
        <c:varyColors val="0"/>
        <c:ser>
          <c:idx val="4"/>
          <c:order val="0"/>
          <c:spPr>
            <a:ln w="28575" cap="rnd">
              <a:solidFill>
                <a:schemeClr val="accent4">
                  <a:lumMod val="60000"/>
                </a:schemeClr>
              </a:solidFill>
              <a:round/>
            </a:ln>
            <a:effectLst/>
          </c:spPr>
          <c:marker>
            <c:symbol val="none"/>
          </c:marker>
          <c:val>
            <c:numRef>
              <c:f>NUEVOS!#REF!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NUEVOS!#REF!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NUEVOS!#REF!</c15:sqref>
                        </c15:formulaRef>
                      </c:ext>
                    </c:extLst>
                  </c:multiLvlStrRef>
                </c15:cat>
              </c15:filteredCategoryTitle>
            </c:ext>
            <c:ext xmlns:c16="http://schemas.microsoft.com/office/drawing/2014/chart" uri="{C3380CC4-5D6E-409C-BE32-E72D297353CC}">
              <c16:uniqueId val="{00000000-8776-4B32-9FA7-F752CB57D2BD}"/>
            </c:ext>
          </c:extLst>
        </c:ser>
        <c:dLbls>
          <c:showLegendKey val="0"/>
          <c:showVal val="0"/>
          <c:showCatName val="0"/>
          <c:showSerName val="0"/>
          <c:showPercent val="0"/>
          <c:showBubbleSize val="0"/>
        </c:dLbls>
        <c:smooth val="0"/>
        <c:axId val="81753216"/>
        <c:axId val="81754752"/>
      </c:lineChart>
      <c:catAx>
        <c:axId val="817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1754752"/>
        <c:crosses val="autoZero"/>
        <c:auto val="1"/>
        <c:lblAlgn val="ctr"/>
        <c:lblOffset val="100"/>
        <c:noMultiLvlLbl val="0"/>
      </c:catAx>
      <c:valAx>
        <c:axId val="81754752"/>
        <c:scaling>
          <c:orientation val="minMax"/>
          <c:max val="2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17532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lineChart>
        <c:grouping val="standard"/>
        <c:varyColors val="0"/>
        <c:ser>
          <c:idx val="7"/>
          <c:order val="0"/>
          <c:spPr>
            <a:ln w="28575" cap="rnd">
              <a:solidFill>
                <a:schemeClr val="accent2">
                  <a:lumMod val="60000"/>
                </a:schemeClr>
              </a:solidFill>
              <a:round/>
            </a:ln>
            <a:effectLst/>
          </c:spPr>
          <c:marker>
            <c:symbol val="none"/>
          </c:marker>
          <c:val>
            <c:numRef>
              <c:f>NUEVOS!#REF!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NUEVOS!#REF!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NUEVOS!#REF!</c15:sqref>
                        </c15:formulaRef>
                      </c:ext>
                    </c:extLst>
                  </c:multiLvlStrRef>
                </c15:cat>
              </c15:filteredCategoryTitle>
            </c:ext>
            <c:ext xmlns:c16="http://schemas.microsoft.com/office/drawing/2014/chart" uri="{C3380CC4-5D6E-409C-BE32-E72D297353CC}">
              <c16:uniqueId val="{00000000-0F83-4DF1-9962-245DD60B2126}"/>
            </c:ext>
          </c:extLst>
        </c:ser>
        <c:dLbls>
          <c:showLegendKey val="0"/>
          <c:showVal val="0"/>
          <c:showCatName val="0"/>
          <c:showSerName val="0"/>
          <c:showPercent val="0"/>
          <c:showBubbleSize val="0"/>
        </c:dLbls>
        <c:smooth val="0"/>
        <c:axId val="81771136"/>
        <c:axId val="81781120"/>
      </c:lineChart>
      <c:catAx>
        <c:axId val="8177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1781120"/>
        <c:crosses val="autoZero"/>
        <c:auto val="1"/>
        <c:lblAlgn val="ctr"/>
        <c:lblOffset val="100"/>
        <c:noMultiLvlLbl val="0"/>
      </c:catAx>
      <c:valAx>
        <c:axId val="81781120"/>
        <c:scaling>
          <c:orientation val="minMax"/>
          <c:max val="2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1771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ES" sz="1400"/>
              <a:t>Arquitectura, Urbanismo y Arte</a:t>
            </a:r>
          </a:p>
        </c:rich>
      </c:tx>
      <c:overlay val="0"/>
    </c:title>
    <c:autoTitleDeleted val="0"/>
    <c:plotArea>
      <c:layout/>
      <c:barChart>
        <c:barDir val="bar"/>
        <c:grouping val="clustered"/>
        <c:varyColors val="0"/>
        <c:ser>
          <c:idx val="0"/>
          <c:order val="0"/>
          <c:tx>
            <c:strRef>
              <c:f>'[2]ANEXO 6.1 Departamento'!$BC$5</c:f>
              <c:strCache>
                <c:ptCount val="1"/>
                <c:pt idx="0">
                  <c:v>2012</c:v>
                </c:pt>
              </c:strCache>
            </c:strRef>
          </c:tx>
          <c:invertIfNegative val="0"/>
          <c:cat>
            <c:strRef>
              <c:f>'[2]ANEXO 6.1 Departamento'!$BB$6:$BB$14</c:f>
              <c:strCache>
                <c:ptCount val="9"/>
                <c:pt idx="0">
                  <c:v>Arquitectura y construcción</c:v>
                </c:pt>
                <c:pt idx="1">
                  <c:v>Artes Plásticas</c:v>
                </c:pt>
                <c:pt idx="2">
                  <c:v>Diseño Gráfico</c:v>
                </c:pt>
                <c:pt idx="3">
                  <c:v>Diseño de Interiores</c:v>
                </c:pt>
                <c:pt idx="4">
                  <c:v>Diseño Industrial</c:v>
                </c:pt>
                <c:pt idx="5">
                  <c:v>Arte musical</c:v>
                </c:pt>
                <c:pt idx="6">
                  <c:v>Teatro</c:v>
                </c:pt>
                <c:pt idx="7">
                  <c:v>Planificación territorial</c:v>
                </c:pt>
                <c:pt idx="8">
                  <c:v>Diseño de Modas</c:v>
                </c:pt>
              </c:strCache>
            </c:strRef>
          </c:cat>
          <c:val>
            <c:numRef>
              <c:f>'[2]ANEXO 6.1 Departamento'!$BC$6:$BC$14</c:f>
              <c:numCache>
                <c:formatCode>General</c:formatCode>
                <c:ptCount val="9"/>
                <c:pt idx="0">
                  <c:v>110</c:v>
                </c:pt>
                <c:pt idx="1">
                  <c:v>4</c:v>
                </c:pt>
                <c:pt idx="2">
                  <c:v>11</c:v>
                </c:pt>
                <c:pt idx="3">
                  <c:v>0</c:v>
                </c:pt>
                <c:pt idx="4">
                  <c:v>6</c:v>
                </c:pt>
                <c:pt idx="5">
                  <c:v>0</c:v>
                </c:pt>
                <c:pt idx="6">
                  <c:v>0</c:v>
                </c:pt>
                <c:pt idx="7">
                  <c:v>8</c:v>
                </c:pt>
                <c:pt idx="8">
                  <c:v>4</c:v>
                </c:pt>
              </c:numCache>
            </c:numRef>
          </c:val>
          <c:extLst>
            <c:ext xmlns:c16="http://schemas.microsoft.com/office/drawing/2014/chart" uri="{C3380CC4-5D6E-409C-BE32-E72D297353CC}">
              <c16:uniqueId val="{00000000-CBBC-48F5-A3AD-A249A5D2A90C}"/>
            </c:ext>
          </c:extLst>
        </c:ser>
        <c:ser>
          <c:idx val="1"/>
          <c:order val="1"/>
          <c:tx>
            <c:strRef>
              <c:f>'[2]ANEXO 6.1 Departamento'!$BD$5</c:f>
              <c:strCache>
                <c:ptCount val="1"/>
                <c:pt idx="0">
                  <c:v>2013</c:v>
                </c:pt>
              </c:strCache>
            </c:strRef>
          </c:tx>
          <c:invertIfNegative val="0"/>
          <c:cat>
            <c:strRef>
              <c:f>'[2]ANEXO 6.1 Departamento'!$BB$6:$BB$14</c:f>
              <c:strCache>
                <c:ptCount val="9"/>
                <c:pt idx="0">
                  <c:v>Arquitectura y construcción</c:v>
                </c:pt>
                <c:pt idx="1">
                  <c:v>Artes Plásticas</c:v>
                </c:pt>
                <c:pt idx="2">
                  <c:v>Diseño Gráfico</c:v>
                </c:pt>
                <c:pt idx="3">
                  <c:v>Diseño de Interiores</c:v>
                </c:pt>
                <c:pt idx="4">
                  <c:v>Diseño Industrial</c:v>
                </c:pt>
                <c:pt idx="5">
                  <c:v>Arte musical</c:v>
                </c:pt>
                <c:pt idx="6">
                  <c:v>Teatro</c:v>
                </c:pt>
                <c:pt idx="7">
                  <c:v>Planificación territorial</c:v>
                </c:pt>
                <c:pt idx="8">
                  <c:v>Diseño de Modas</c:v>
                </c:pt>
              </c:strCache>
            </c:strRef>
          </c:cat>
          <c:val>
            <c:numRef>
              <c:f>'[2]ANEXO 6.1 Departamento'!$BD$6:$BD$14</c:f>
              <c:numCache>
                <c:formatCode>General</c:formatCode>
                <c:ptCount val="9"/>
                <c:pt idx="0">
                  <c:v>118</c:v>
                </c:pt>
                <c:pt idx="1">
                  <c:v>3</c:v>
                </c:pt>
                <c:pt idx="2">
                  <c:v>32</c:v>
                </c:pt>
                <c:pt idx="3">
                  <c:v>1</c:v>
                </c:pt>
                <c:pt idx="4">
                  <c:v>5</c:v>
                </c:pt>
                <c:pt idx="5">
                  <c:v>0</c:v>
                </c:pt>
                <c:pt idx="6">
                  <c:v>0</c:v>
                </c:pt>
                <c:pt idx="7">
                  <c:v>0</c:v>
                </c:pt>
                <c:pt idx="8">
                  <c:v>8</c:v>
                </c:pt>
              </c:numCache>
            </c:numRef>
          </c:val>
          <c:extLst>
            <c:ext xmlns:c16="http://schemas.microsoft.com/office/drawing/2014/chart" uri="{C3380CC4-5D6E-409C-BE32-E72D297353CC}">
              <c16:uniqueId val="{00000001-CBBC-48F5-A3AD-A249A5D2A90C}"/>
            </c:ext>
          </c:extLst>
        </c:ser>
        <c:ser>
          <c:idx val="2"/>
          <c:order val="2"/>
          <c:tx>
            <c:strRef>
              <c:f>'[2]ANEXO 6.1 Departamento'!$BE$5</c:f>
              <c:strCache>
                <c:ptCount val="1"/>
                <c:pt idx="0">
                  <c:v>2014</c:v>
                </c:pt>
              </c:strCache>
            </c:strRef>
          </c:tx>
          <c:invertIfNegative val="0"/>
          <c:cat>
            <c:strRef>
              <c:f>'[2]ANEXO 6.1 Departamento'!$BB$6:$BB$14</c:f>
              <c:strCache>
                <c:ptCount val="9"/>
                <c:pt idx="0">
                  <c:v>Arquitectura y construcción</c:v>
                </c:pt>
                <c:pt idx="1">
                  <c:v>Artes Plásticas</c:v>
                </c:pt>
                <c:pt idx="2">
                  <c:v>Diseño Gráfico</c:v>
                </c:pt>
                <c:pt idx="3">
                  <c:v>Diseño de Interiores</c:v>
                </c:pt>
                <c:pt idx="4">
                  <c:v>Diseño Industrial</c:v>
                </c:pt>
                <c:pt idx="5">
                  <c:v>Arte musical</c:v>
                </c:pt>
                <c:pt idx="6">
                  <c:v>Teatro</c:v>
                </c:pt>
                <c:pt idx="7">
                  <c:v>Planificación territorial</c:v>
                </c:pt>
                <c:pt idx="8">
                  <c:v>Diseño de Modas</c:v>
                </c:pt>
              </c:strCache>
            </c:strRef>
          </c:cat>
          <c:val>
            <c:numRef>
              <c:f>'[2]ANEXO 6.1 Departamento'!$BE$6:$BE$13</c:f>
              <c:numCache>
                <c:formatCode>General</c:formatCode>
                <c:ptCount val="8"/>
                <c:pt idx="0">
                  <c:v>129</c:v>
                </c:pt>
                <c:pt idx="1">
                  <c:v>3</c:v>
                </c:pt>
                <c:pt idx="2">
                  <c:v>13</c:v>
                </c:pt>
                <c:pt idx="3">
                  <c:v>1</c:v>
                </c:pt>
                <c:pt idx="4">
                  <c:v>5</c:v>
                </c:pt>
                <c:pt idx="5">
                  <c:v>2</c:v>
                </c:pt>
                <c:pt idx="6">
                  <c:v>5</c:v>
                </c:pt>
                <c:pt idx="7">
                  <c:v>6</c:v>
                </c:pt>
              </c:numCache>
            </c:numRef>
          </c:val>
          <c:extLst>
            <c:ext xmlns:c16="http://schemas.microsoft.com/office/drawing/2014/chart" uri="{C3380CC4-5D6E-409C-BE32-E72D297353CC}">
              <c16:uniqueId val="{00000002-CBBC-48F5-A3AD-A249A5D2A90C}"/>
            </c:ext>
          </c:extLst>
        </c:ser>
        <c:dLbls>
          <c:showLegendKey val="0"/>
          <c:showVal val="0"/>
          <c:showCatName val="0"/>
          <c:showSerName val="0"/>
          <c:showPercent val="0"/>
          <c:showBubbleSize val="0"/>
        </c:dLbls>
        <c:gapWidth val="150"/>
        <c:axId val="290636928"/>
        <c:axId val="290638464"/>
      </c:barChart>
      <c:catAx>
        <c:axId val="290636928"/>
        <c:scaling>
          <c:orientation val="minMax"/>
        </c:scaling>
        <c:delete val="0"/>
        <c:axPos val="l"/>
        <c:numFmt formatCode="General" sourceLinked="0"/>
        <c:majorTickMark val="none"/>
        <c:minorTickMark val="none"/>
        <c:tickLblPos val="nextTo"/>
        <c:crossAx val="290638464"/>
        <c:crosses val="autoZero"/>
        <c:auto val="1"/>
        <c:lblAlgn val="ctr"/>
        <c:lblOffset val="100"/>
        <c:noMultiLvlLbl val="0"/>
      </c:catAx>
      <c:valAx>
        <c:axId val="290638464"/>
        <c:scaling>
          <c:orientation val="minMax"/>
          <c:max val="1200"/>
        </c:scaling>
        <c:delete val="0"/>
        <c:axPos val="b"/>
        <c:majorGridlines/>
        <c:numFmt formatCode="General" sourceLinked="1"/>
        <c:majorTickMark val="none"/>
        <c:minorTickMark val="none"/>
        <c:tickLblPos val="nextTo"/>
        <c:crossAx val="29063692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495300</xdr:colOff>
      <xdr:row>40</xdr:row>
      <xdr:rowOff>57622</xdr:rowOff>
    </xdr:to>
    <xdr:pic>
      <xdr:nvPicPr>
        <xdr:cNvPr id="2" name="Picture 1">
          <a:extLst>
            <a:ext uri="{FF2B5EF4-FFF2-40B4-BE49-F238E27FC236}">
              <a16:creationId xmlns:a16="http://schemas.microsoft.com/office/drawing/2014/main" id="{9E5483D0-D0FC-4236-8304-CC284512E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39300" cy="7296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751416</xdr:colOff>
      <xdr:row>3</xdr:row>
      <xdr:rowOff>4234</xdr:rowOff>
    </xdr:from>
    <xdr:to>
      <xdr:col>21</xdr:col>
      <xdr:colOff>0</xdr:colOff>
      <xdr:row>26</xdr:row>
      <xdr:rowOff>101600</xdr:rowOff>
    </xdr:to>
    <xdr:graphicFrame macro="">
      <xdr:nvGraphicFramePr>
        <xdr:cNvPr id="2" name="19 Gráfico">
          <a:extLst>
            <a:ext uri="{FF2B5EF4-FFF2-40B4-BE49-F238E27FC236}">
              <a16:creationId xmlns:a16="http://schemas.microsoft.com/office/drawing/2014/main" id="{BE806EA2-F0CD-45B2-B8FF-300B131C6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34738</xdr:colOff>
      <xdr:row>5</xdr:row>
      <xdr:rowOff>155202</xdr:rowOff>
    </xdr:from>
    <xdr:to>
      <xdr:col>9</xdr:col>
      <xdr:colOff>351523</xdr:colOff>
      <xdr:row>13</xdr:row>
      <xdr:rowOff>161365</xdr:rowOff>
    </xdr:to>
    <xdr:sp macro="" textlink="">
      <xdr:nvSpPr>
        <xdr:cNvPr id="2" name="1 CuadroTexto">
          <a:extLst>
            <a:ext uri="{FF2B5EF4-FFF2-40B4-BE49-F238E27FC236}">
              <a16:creationId xmlns:a16="http://schemas.microsoft.com/office/drawing/2014/main" id="{21383861-B248-48BD-8CEC-2D8CFDDA4E35}"/>
            </a:ext>
          </a:extLst>
        </xdr:cNvPr>
        <xdr:cNvSpPr txBox="1"/>
      </xdr:nvSpPr>
      <xdr:spPr>
        <a:xfrm>
          <a:off x="1615888" y="1136277"/>
          <a:ext cx="5852715" cy="1379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A</a:t>
          </a:r>
          <a:r>
            <a:rPr lang="es-ES" sz="1100" baseline="0">
              <a:solidFill>
                <a:schemeClr val="dk1"/>
              </a:solidFill>
              <a:effectLst/>
              <a:latin typeface="+mn-lt"/>
              <a:ea typeface="+mn-ea"/>
              <a:cs typeface="+mn-cs"/>
            </a:rPr>
            <a:t> continuación se presenta la información de la evolución de estudiantes  nuevos, matriculados y titulados de institutos técnicos de universidades.</a:t>
          </a:r>
        </a:p>
        <a:p>
          <a:pPr algn="just"/>
          <a:endParaRPr lang="es-ES" sz="1100" baseline="0">
            <a:solidFill>
              <a:schemeClr val="dk1"/>
            </a:solidFill>
            <a:effectLst/>
            <a:latin typeface="+mn-lt"/>
            <a:ea typeface="+mn-ea"/>
            <a:cs typeface="+mn-cs"/>
          </a:endParaRPr>
        </a:p>
        <a:p>
          <a:r>
            <a:rPr lang="es-ES" sz="1100" baseline="0">
              <a:solidFill>
                <a:schemeClr val="dk1"/>
              </a:solidFill>
              <a:effectLst/>
              <a:latin typeface="+mn-lt"/>
              <a:ea typeface="+mn-ea"/>
              <a:cs typeface="+mn-cs"/>
            </a:rPr>
            <a:t>- Estudiantes nuevos en carreras técnicas de universidades</a:t>
          </a:r>
          <a:endParaRPr lang="es-BO">
            <a:effectLst/>
          </a:endParaRPr>
        </a:p>
        <a:p>
          <a:r>
            <a:rPr lang="es-ES" sz="1100" baseline="0">
              <a:solidFill>
                <a:schemeClr val="dk1"/>
              </a:solidFill>
              <a:effectLst/>
              <a:latin typeface="+mn-lt"/>
              <a:ea typeface="+mn-ea"/>
              <a:cs typeface="+mn-cs"/>
            </a:rPr>
            <a:t>- Estudiantes matriculados en carreras técnicas de universidades</a:t>
          </a:r>
          <a:endParaRPr lang="es-BO">
            <a:effectLst/>
          </a:endParaRPr>
        </a:p>
        <a:p>
          <a:r>
            <a:rPr lang="es-ES" sz="1100" baseline="0">
              <a:solidFill>
                <a:schemeClr val="dk1"/>
              </a:solidFill>
              <a:effectLst/>
              <a:latin typeface="+mn-lt"/>
              <a:ea typeface="+mn-ea"/>
              <a:cs typeface="+mn-cs"/>
            </a:rPr>
            <a:t>- Estudiantes titulados en carreras técnicas de universidades</a:t>
          </a:r>
          <a:endParaRPr lang="es-BO">
            <a:effectLst/>
          </a:endParaRPr>
        </a:p>
        <a:p>
          <a:pPr algn="just"/>
          <a:endParaRPr lang="es-VE"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6</xdr:row>
      <xdr:rowOff>0</xdr:rowOff>
    </xdr:from>
    <xdr:to>
      <xdr:col>9</xdr:col>
      <xdr:colOff>335280</xdr:colOff>
      <xdr:row>12</xdr:row>
      <xdr:rowOff>152400</xdr:rowOff>
    </xdr:to>
    <xdr:sp macro="" textlink="">
      <xdr:nvSpPr>
        <xdr:cNvPr id="2" name="1 CuadroTexto">
          <a:extLst>
            <a:ext uri="{FF2B5EF4-FFF2-40B4-BE49-F238E27FC236}">
              <a16:creationId xmlns:a16="http://schemas.microsoft.com/office/drawing/2014/main" id="{8E7FC6A3-854A-4788-BCA2-24EE3C26FD31}"/>
            </a:ext>
          </a:extLst>
        </xdr:cNvPr>
        <xdr:cNvSpPr txBox="1"/>
      </xdr:nvSpPr>
      <xdr:spPr>
        <a:xfrm>
          <a:off x="1581150" y="1028700"/>
          <a:ext cx="58674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estudiantes nuevos en formación técnica de  las  universidades en 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6</xdr:row>
      <xdr:rowOff>0</xdr:rowOff>
    </xdr:from>
    <xdr:to>
      <xdr:col>9</xdr:col>
      <xdr:colOff>335280</xdr:colOff>
      <xdr:row>12</xdr:row>
      <xdr:rowOff>152400</xdr:rowOff>
    </xdr:to>
    <xdr:sp macro="" textlink="">
      <xdr:nvSpPr>
        <xdr:cNvPr id="2" name="1 CuadroTexto">
          <a:extLst>
            <a:ext uri="{FF2B5EF4-FFF2-40B4-BE49-F238E27FC236}">
              <a16:creationId xmlns:a16="http://schemas.microsoft.com/office/drawing/2014/main" id="{80BB4E5E-20A4-42E4-B242-0184FE3EB8E5}"/>
            </a:ext>
          </a:extLst>
        </xdr:cNvPr>
        <xdr:cNvSpPr txBox="1"/>
      </xdr:nvSpPr>
      <xdr:spPr>
        <a:xfrm>
          <a:off x="1581150" y="1028700"/>
          <a:ext cx="58674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A</a:t>
          </a:r>
          <a:r>
            <a:rPr lang="es-ES" sz="1100" baseline="0">
              <a:solidFill>
                <a:schemeClr val="dk1"/>
              </a:solidFill>
              <a:effectLst/>
              <a:latin typeface="+mn-lt"/>
              <a:ea typeface="+mn-ea"/>
              <a:cs typeface="+mn-cs"/>
            </a:rPr>
            <a:t> continuación se presenta la información de la evolución de estudiantes matriculados en formación técnica de  las  universidades en 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dk1"/>
            </a:solidFill>
            <a:effectLst/>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22860</xdr:colOff>
      <xdr:row>6</xdr:row>
      <xdr:rowOff>7620</xdr:rowOff>
    </xdr:from>
    <xdr:to>
      <xdr:col>9</xdr:col>
      <xdr:colOff>358140</xdr:colOff>
      <xdr:row>12</xdr:row>
      <xdr:rowOff>160020</xdr:rowOff>
    </xdr:to>
    <xdr:sp macro="" textlink="">
      <xdr:nvSpPr>
        <xdr:cNvPr id="2" name="1 CuadroTexto">
          <a:extLst>
            <a:ext uri="{FF2B5EF4-FFF2-40B4-BE49-F238E27FC236}">
              <a16:creationId xmlns:a16="http://schemas.microsoft.com/office/drawing/2014/main" id="{6BE55A28-0051-4EF7-A243-408A1F5018D5}"/>
            </a:ext>
          </a:extLst>
        </xdr:cNvPr>
        <xdr:cNvSpPr txBox="1"/>
      </xdr:nvSpPr>
      <xdr:spPr>
        <a:xfrm>
          <a:off x="1600200" y="1038225"/>
          <a:ext cx="587692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la cantidad de estudiantes titulados en formación técnica de  las  universidades en 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xdr:colOff>
      <xdr:row>6</xdr:row>
      <xdr:rowOff>47624</xdr:rowOff>
    </xdr:from>
    <xdr:to>
      <xdr:col>9</xdr:col>
      <xdr:colOff>324181</xdr:colOff>
      <xdr:row>12</xdr:row>
      <xdr:rowOff>99059</xdr:rowOff>
    </xdr:to>
    <xdr:sp macro="" textlink="">
      <xdr:nvSpPr>
        <xdr:cNvPr id="2" name="1 CuadroTexto">
          <a:extLst>
            <a:ext uri="{FF2B5EF4-FFF2-40B4-BE49-F238E27FC236}">
              <a16:creationId xmlns:a16="http://schemas.microsoft.com/office/drawing/2014/main" id="{2003156F-4162-4003-8010-544D7360DEAD}"/>
            </a:ext>
          </a:extLst>
        </xdr:cNvPr>
        <xdr:cNvSpPr txBox="1"/>
      </xdr:nvSpPr>
      <xdr:spPr>
        <a:xfrm>
          <a:off x="1586865" y="1202054"/>
          <a:ext cx="5848681" cy="1074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A</a:t>
          </a:r>
          <a:r>
            <a:rPr lang="es-ES" sz="1100" baseline="0">
              <a:solidFill>
                <a:schemeClr val="dk1"/>
              </a:solidFill>
              <a:effectLst/>
              <a:latin typeface="+mn-lt"/>
              <a:ea typeface="+mn-ea"/>
              <a:cs typeface="+mn-cs"/>
            </a:rPr>
            <a:t> continuación se </a:t>
          </a:r>
          <a:r>
            <a:rPr lang="es-ES" sz="1100" baseline="0">
              <a:solidFill>
                <a:schemeClr val="tx1"/>
              </a:solidFill>
              <a:effectLst/>
              <a:latin typeface="+mn-lt"/>
              <a:ea typeface="+mn-ea"/>
              <a:cs typeface="+mn-cs"/>
            </a:rPr>
            <a:t>presenta la información de la evolución en la cantidad de estudiantes egresados y titulados de institutos técnicos (para técnico medio y superior).</a:t>
          </a:r>
          <a:endParaRPr lang="es-VE" sz="1100">
            <a:solidFill>
              <a:schemeClr val="tx1"/>
            </a:solidFill>
            <a:effectLst/>
            <a:latin typeface="+mn-lt"/>
            <a:ea typeface="+mn-ea"/>
            <a:cs typeface="+mn-cs"/>
          </a:endParaRPr>
        </a:p>
        <a:p>
          <a:endParaRPr lang="es-ES" sz="1100">
            <a:solidFill>
              <a:schemeClr val="tx1"/>
            </a:solidFill>
            <a:effectLst/>
            <a:latin typeface="+mn-lt"/>
            <a:ea typeface="+mn-ea"/>
            <a:cs typeface="+mn-cs"/>
          </a:endParaRP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egresados de institutos técnicos</a:t>
          </a:r>
        </a:p>
        <a:p>
          <a:r>
            <a:rPr lang="es-ES" sz="1100" baseline="0">
              <a:solidFill>
                <a:schemeClr val="tx1"/>
              </a:solidFill>
              <a:effectLst/>
              <a:latin typeface="+mn-lt"/>
              <a:ea typeface="+mn-ea"/>
              <a:cs typeface="+mn-cs"/>
            </a:rPr>
            <a:t>- Estudiantes titulados de institutos técnicos</a:t>
          </a:r>
          <a:endParaRPr lang="es-ES" sz="1100">
            <a:solidFill>
              <a:schemeClr val="tx1"/>
            </a:solidFill>
            <a:effectLst/>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7620</xdr:colOff>
      <xdr:row>6</xdr:row>
      <xdr:rowOff>15240</xdr:rowOff>
    </xdr:from>
    <xdr:to>
      <xdr:col>9</xdr:col>
      <xdr:colOff>327991</xdr:colOff>
      <xdr:row>13</xdr:row>
      <xdr:rowOff>30480</xdr:rowOff>
    </xdr:to>
    <xdr:sp macro="" textlink="">
      <xdr:nvSpPr>
        <xdr:cNvPr id="2" name="1 CuadroTexto">
          <a:extLst>
            <a:ext uri="{FF2B5EF4-FFF2-40B4-BE49-F238E27FC236}">
              <a16:creationId xmlns:a16="http://schemas.microsoft.com/office/drawing/2014/main" id="{AFFD91A3-49F8-4997-8CAB-FB0E1ED97130}"/>
            </a:ext>
          </a:extLst>
        </xdr:cNvPr>
        <xdr:cNvSpPr txBox="1"/>
      </xdr:nvSpPr>
      <xdr:spPr>
        <a:xfrm>
          <a:off x="1590675" y="1047750"/>
          <a:ext cx="5848681"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la cantidad de estudiantes egresados y titulados de institutos técnicos (para técnico medio y superior).</a:t>
          </a:r>
          <a:endParaRPr lang="es-VE" sz="1100">
            <a:solidFill>
              <a:schemeClr val="tx1"/>
            </a:solidFill>
            <a:effectLst/>
            <a:latin typeface="+mn-lt"/>
            <a:ea typeface="+mn-ea"/>
            <a:cs typeface="+mn-cs"/>
          </a:endParaRPr>
        </a:p>
        <a:p>
          <a:endParaRPr lang="es-ES" sz="1100">
            <a:solidFill>
              <a:schemeClr val="tx1"/>
            </a:solidFill>
            <a:effectLst/>
            <a:latin typeface="+mn-lt"/>
            <a:ea typeface="+mn-ea"/>
            <a:cs typeface="+mn-cs"/>
          </a:endParaRP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egresados de institutos técnicos según tipo de instituto técnico</a:t>
          </a: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egresados de institutos técnicos según ciudad</a:t>
          </a: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egresados de institutos técnicos según facultad</a:t>
          </a:r>
        </a:p>
        <a:p>
          <a:endParaRPr lang="es-ES" sz="1100">
            <a:solidFill>
              <a:schemeClr val="dk1"/>
            </a:solidFill>
            <a:effectLst/>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6</xdr:row>
      <xdr:rowOff>0</xdr:rowOff>
    </xdr:from>
    <xdr:to>
      <xdr:col>9</xdr:col>
      <xdr:colOff>320371</xdr:colOff>
      <xdr:row>13</xdr:row>
      <xdr:rowOff>15240</xdr:rowOff>
    </xdr:to>
    <xdr:sp macro="" textlink="">
      <xdr:nvSpPr>
        <xdr:cNvPr id="2" name="1 CuadroTexto">
          <a:extLst>
            <a:ext uri="{FF2B5EF4-FFF2-40B4-BE49-F238E27FC236}">
              <a16:creationId xmlns:a16="http://schemas.microsoft.com/office/drawing/2014/main" id="{825F5CCB-3E3F-499A-84DC-4F5DAECEAEE2}"/>
            </a:ext>
          </a:extLst>
        </xdr:cNvPr>
        <xdr:cNvSpPr txBox="1"/>
      </xdr:nvSpPr>
      <xdr:spPr>
        <a:xfrm>
          <a:off x="1581150" y="1028700"/>
          <a:ext cx="5858206"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la cantidad de estudiantes egresados y titulados de institutos técnicos (para técnico medio y superior).</a:t>
          </a:r>
          <a:endParaRPr lang="es-VE" sz="1100">
            <a:solidFill>
              <a:schemeClr val="tx1"/>
            </a:solidFill>
            <a:effectLst/>
            <a:latin typeface="+mn-lt"/>
            <a:ea typeface="+mn-ea"/>
            <a:cs typeface="+mn-cs"/>
          </a:endParaRPr>
        </a:p>
        <a:p>
          <a:endParaRPr lang="es-ES" sz="1100">
            <a:solidFill>
              <a:schemeClr val="tx1"/>
            </a:solidFill>
            <a:effectLst/>
            <a:latin typeface="+mn-lt"/>
            <a:ea typeface="+mn-ea"/>
            <a:cs typeface="+mn-cs"/>
          </a:endParaRP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titulados de institutos técnicos según tipo de instituto técnico</a:t>
          </a: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titulados de institutos técnicos según ciudad</a:t>
          </a:r>
        </a:p>
        <a:p>
          <a:r>
            <a:rPr lang="es-ES" sz="1100">
              <a:solidFill>
                <a:schemeClr val="tx1"/>
              </a:solidFill>
              <a:effectLst/>
              <a:latin typeface="+mn-lt"/>
              <a:ea typeface="+mn-ea"/>
              <a:cs typeface="+mn-cs"/>
            </a:rPr>
            <a:t>-</a:t>
          </a:r>
          <a:r>
            <a:rPr lang="es-ES" sz="1100" baseline="0">
              <a:solidFill>
                <a:schemeClr val="tx1"/>
              </a:solidFill>
              <a:effectLst/>
              <a:latin typeface="+mn-lt"/>
              <a:ea typeface="+mn-ea"/>
              <a:cs typeface="+mn-cs"/>
            </a:rPr>
            <a:t> Estudiantes titulados de institutos técnicos según facultad</a:t>
          </a:r>
        </a:p>
        <a:p>
          <a:endParaRPr lang="es-ES" sz="1100">
            <a:solidFill>
              <a:schemeClr val="tx1"/>
            </a:solidFill>
            <a:effectLst/>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8</xdr:row>
      <xdr:rowOff>0</xdr:rowOff>
    </xdr:from>
    <xdr:to>
      <xdr:col>9</xdr:col>
      <xdr:colOff>289891</xdr:colOff>
      <xdr:row>24</xdr:row>
      <xdr:rowOff>106680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1584960" y="1592580"/>
          <a:ext cx="5837251" cy="3032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Por un lado, se tiene</a:t>
          </a:r>
          <a:r>
            <a:rPr lang="es-ES" sz="1100" baseline="0">
              <a:solidFill>
                <a:schemeClr val="dk1"/>
              </a:solidFill>
              <a:effectLst/>
              <a:latin typeface="+mn-lt"/>
              <a:ea typeface="+mn-ea"/>
              <a:cs typeface="+mn-cs"/>
            </a:rPr>
            <a:t> información </a:t>
          </a:r>
          <a:r>
            <a:rPr lang="es-ES" sz="1100">
              <a:solidFill>
                <a:schemeClr val="dk1"/>
              </a:solidFill>
              <a:effectLst/>
              <a:latin typeface="+mn-lt"/>
              <a:ea typeface="+mn-ea"/>
              <a:cs typeface="+mn-cs"/>
            </a:rPr>
            <a:t>general de las empresas, por otro lado, se caracteriza su fuerza laboral incluyendo las dinámicas de contratación y desvinculación.</a:t>
          </a:r>
          <a:r>
            <a:rPr lang="es-ES" sz="1100" baseline="0">
              <a:solidFill>
                <a:schemeClr val="dk1"/>
              </a:solidFill>
              <a:effectLst/>
              <a:latin typeface="+mn-lt"/>
              <a:ea typeface="+mn-ea"/>
              <a:cs typeface="+mn-cs"/>
            </a:rPr>
            <a:t> F</a:t>
          </a:r>
          <a:r>
            <a:rPr lang="es-ES" sz="1100">
              <a:solidFill>
                <a:schemeClr val="dk1"/>
              </a:solidFill>
              <a:effectLst/>
              <a:latin typeface="+mn-lt"/>
              <a:ea typeface="+mn-ea"/>
              <a:cs typeface="+mn-cs"/>
            </a:rPr>
            <a:t>inalmente, se tienen los requerimientos de habilidades y de capacitación de los recursos humanos que emplean las empresas.</a:t>
          </a:r>
          <a:endParaRPr lang="es-VE"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 información obtenida se clasifica de la siguiente forma: </a:t>
          </a:r>
          <a:endParaRPr lang="es-VE"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VE" sz="1100">
            <a:solidFill>
              <a:schemeClr val="dk1"/>
            </a:solidFill>
            <a:effectLst/>
            <a:latin typeface="+mn-lt"/>
            <a:ea typeface="+mn-ea"/>
            <a:cs typeface="+mn-cs"/>
          </a:endParaRPr>
        </a:p>
        <a:p>
          <a:pPr marL="171450" indent="-171450">
            <a:buFont typeface="Arial" panose="020B0604020202020204" pitchFamily="34" charset="0"/>
            <a:buChar char="•"/>
          </a:pPr>
          <a:r>
            <a:rPr lang="es-ES" sz="1100">
              <a:solidFill>
                <a:schemeClr val="dk1"/>
              </a:solidFill>
              <a:effectLst/>
              <a:latin typeface="+mn-lt"/>
              <a:ea typeface="+mn-ea"/>
              <a:cs typeface="+mn-cs"/>
            </a:rPr>
            <a:t>Información general de la empresa</a:t>
          </a:r>
          <a:endParaRPr lang="es-VE">
            <a:effectLst/>
          </a:endParaRPr>
        </a:p>
        <a:p>
          <a:pPr marL="171450" indent="-171450">
            <a:buFont typeface="Arial" panose="020B0604020202020204" pitchFamily="34" charset="0"/>
            <a:buChar char="•"/>
          </a:pPr>
          <a:r>
            <a:rPr lang="es-ES" sz="1100">
              <a:solidFill>
                <a:schemeClr val="dk1"/>
              </a:solidFill>
              <a:effectLst/>
              <a:latin typeface="+mn-lt"/>
              <a:ea typeface="+mn-ea"/>
              <a:cs typeface="+mn-cs"/>
            </a:rPr>
            <a:t>Detalle</a:t>
          </a:r>
          <a:r>
            <a:rPr lang="es-ES" sz="1100" baseline="0">
              <a:solidFill>
                <a:schemeClr val="dk1"/>
              </a:solidFill>
              <a:effectLst/>
              <a:latin typeface="+mn-lt"/>
              <a:ea typeface="+mn-ea"/>
              <a:cs typeface="+mn-cs"/>
            </a:rPr>
            <a:t> de los empleados</a:t>
          </a:r>
        </a:p>
        <a:p>
          <a:pPr marL="171450" indent="-171450">
            <a:buFont typeface="Arial" panose="020B0604020202020204" pitchFamily="34" charset="0"/>
            <a:buChar char="•"/>
          </a:pPr>
          <a:r>
            <a:rPr lang="es-ES" sz="1100">
              <a:solidFill>
                <a:schemeClr val="dk1"/>
              </a:solidFill>
              <a:effectLst/>
              <a:latin typeface="+mn-lt"/>
              <a:ea typeface="+mn-ea"/>
              <a:cs typeface="+mn-cs"/>
            </a:rPr>
            <a:t>Características de la productividad, tecnología e innovación de la empresa</a:t>
          </a:r>
          <a:endParaRPr lang="es-VE">
            <a:effectLst/>
          </a:endParaRPr>
        </a:p>
        <a:p>
          <a:pPr marL="171450" indent="-171450">
            <a:buFont typeface="Arial" panose="020B0604020202020204" pitchFamily="34" charset="0"/>
            <a:buChar char="•"/>
          </a:pPr>
          <a:r>
            <a:rPr lang="es-ES" sz="1100">
              <a:solidFill>
                <a:schemeClr val="dk1"/>
              </a:solidFill>
              <a:effectLst/>
              <a:latin typeface="+mn-lt"/>
              <a:ea typeface="+mn-ea"/>
              <a:cs typeface="+mn-cs"/>
            </a:rPr>
            <a:t>Contratación, desvinculación y estabilidad laboral de los trabajadores</a:t>
          </a:r>
          <a:endParaRPr lang="es-VE">
            <a:effectLst/>
          </a:endParaRPr>
        </a:p>
        <a:p>
          <a:pPr marL="171450" indent="-171450">
            <a:buFont typeface="Arial" panose="020B0604020202020204" pitchFamily="34" charset="0"/>
            <a:buChar char="•"/>
          </a:pPr>
          <a:r>
            <a:rPr lang="es-ES" sz="1100">
              <a:solidFill>
                <a:schemeClr val="dk1"/>
              </a:solidFill>
              <a:effectLst/>
              <a:latin typeface="+mn-lt"/>
              <a:ea typeface="+mn-ea"/>
              <a:cs typeface="+mn-cs"/>
            </a:rPr>
            <a:t>Características de las habilidades de los trabajadores</a:t>
          </a:r>
        </a:p>
        <a:p>
          <a:pPr marL="171450" indent="-171450">
            <a:buFont typeface="Arial" panose="020B0604020202020204" pitchFamily="34" charset="0"/>
            <a:buChar char="•"/>
          </a:pPr>
          <a:r>
            <a:rPr lang="es-ES" sz="1100">
              <a:solidFill>
                <a:schemeClr val="dk1"/>
              </a:solidFill>
              <a:effectLst/>
              <a:latin typeface="+mn-lt"/>
              <a:ea typeface="+mn-ea"/>
              <a:cs typeface="+mn-cs"/>
            </a:rPr>
            <a:t>Información de la capacitación a los trabajadores</a:t>
          </a:r>
        </a:p>
        <a:p>
          <a:pPr marL="171450" indent="-171450">
            <a:buFont typeface="Arial" panose="020B0604020202020204" pitchFamily="34" charset="0"/>
            <a:buChar char="•"/>
          </a:pPr>
          <a:r>
            <a:rPr lang="es-ES" sz="1100">
              <a:solidFill>
                <a:schemeClr val="dk1"/>
              </a:solidFill>
              <a:effectLst/>
              <a:latin typeface="+mn-lt"/>
              <a:ea typeface="+mn-ea"/>
              <a:cs typeface="+mn-cs"/>
            </a:rPr>
            <a:t>Características de los trabajadores </a:t>
          </a:r>
          <a:endParaRPr lang="es-ES_tradnl">
            <a:effectLst/>
          </a:endParaRPr>
        </a:p>
        <a:p>
          <a:pPr marL="171450" indent="-171450">
            <a:buFont typeface="Arial" panose="020B0604020202020204" pitchFamily="34" charset="0"/>
            <a:buChar char="•"/>
          </a:pPr>
          <a:r>
            <a:rPr lang="es-ES" sz="1100">
              <a:solidFill>
                <a:schemeClr val="dk1"/>
              </a:solidFill>
              <a:effectLst/>
              <a:latin typeface="+mn-lt"/>
              <a:ea typeface="+mn-ea"/>
              <a:cs typeface="+mn-cs"/>
            </a:rPr>
            <a:t>Características de los futuros trabajadores a ser contratados</a:t>
          </a:r>
          <a:endParaRPr lang="es-ES_tradnl">
            <a:effectLst/>
          </a:endParaRPr>
        </a:p>
        <a:p>
          <a:endParaRPr lang="es-VE">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23</xdr:row>
      <xdr:rowOff>0</xdr:rowOff>
    </xdr:from>
    <xdr:to>
      <xdr:col>14</xdr:col>
      <xdr:colOff>468630</xdr:colOff>
      <xdr:row>38</xdr:row>
      <xdr:rowOff>129540</xdr:rowOff>
    </xdr:to>
    <xdr:sp macro="" textlink="">
      <xdr:nvSpPr>
        <xdr:cNvPr id="2" name="AutoShape 1" descr="Imágenes integradas 1">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8305800" y="4442460"/>
          <a:ext cx="4429125" cy="2876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68580</xdr:rowOff>
    </xdr:from>
    <xdr:to>
      <xdr:col>9</xdr:col>
      <xdr:colOff>556260</xdr:colOff>
      <xdr:row>22</xdr:row>
      <xdr:rowOff>144780</xdr:rowOff>
    </xdr:to>
    <xdr:sp macro="" textlink="">
      <xdr:nvSpPr>
        <xdr:cNvPr id="2" name="TextBox 1">
          <a:extLst>
            <a:ext uri="{FF2B5EF4-FFF2-40B4-BE49-F238E27FC236}">
              <a16:creationId xmlns:a16="http://schemas.microsoft.com/office/drawing/2014/main" id="{88181628-8B0A-4688-9318-7C19DA1DADAC}"/>
            </a:ext>
          </a:extLst>
        </xdr:cNvPr>
        <xdr:cNvSpPr txBox="1"/>
      </xdr:nvSpPr>
      <xdr:spPr>
        <a:xfrm>
          <a:off x="0" y="68580"/>
          <a:ext cx="6042660" cy="3764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fontAlgn="t"/>
          <a:r>
            <a:rPr lang="es-ES_tradnl">
              <a:effectLst/>
            </a:rPr>
            <a:t>Copyright © 2018 Banco Interamericano de Desarrollo. Esta obra se encuentra sujeta a una licencia Creative Commons IGO 3.0 Reconocimiento-NoComercial-SinObrasDerivadas (CC-IGO 3.0 BY-NC-ND) (</a:t>
          </a:r>
          <a:r>
            <a:rPr lang="es-ES_tradnl" sz="1100">
              <a:solidFill>
                <a:schemeClr val="dk1"/>
              </a:solidFill>
              <a:effectLst/>
              <a:latin typeface="+mn-lt"/>
              <a:ea typeface="+mn-ea"/>
              <a:cs typeface="+mn-cs"/>
              <a:hlinkClick xmlns:r="http://schemas.openxmlformats.org/officeDocument/2006/relationships" r:id=""/>
            </a:rPr>
            <a:t>http://creativecommons.org/licenses/by-nc-nd/3.0/igo/legalcode</a:t>
          </a:r>
          <a:r>
            <a:rPr lang="es-ES_tradnl">
              <a:effectLst/>
            </a:rPr>
            <a:t>) y puede ser reproducida para cualquier uso no-comercial otorgando el reconocimiento respectivo al BID. No se permiten obras derivadas.</a:t>
          </a:r>
        </a:p>
        <a:p>
          <a:pPr algn="just" fontAlgn="t"/>
          <a:endParaRPr lang="es-ES_tradnl">
            <a:effectLst/>
          </a:endParaRPr>
        </a:p>
        <a:p>
          <a:pPr algn="just" fontAlgn="t"/>
          <a:r>
            <a:rPr lang="es-ES_tradnl">
              <a:effectLst/>
            </a:rPr>
            <a: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a:t>
          </a:r>
        </a:p>
        <a:p>
          <a:pPr algn="just" fontAlgn="t"/>
          <a:endParaRPr lang="es-ES_tradnl">
            <a:effectLst/>
          </a:endParaRPr>
        </a:p>
        <a:p>
          <a:pPr algn="just" fontAlgn="t"/>
          <a:r>
            <a:rPr lang="es-ES_tradnl">
              <a:effectLst/>
            </a:rPr>
            <a:t>Note que el enlace URL incluye términos y condiciones adicionales de esta licencia.</a:t>
          </a:r>
        </a:p>
        <a:p>
          <a:pPr algn="just" fontAlgn="t"/>
          <a:endParaRPr lang="es-ES_tradnl">
            <a:effectLst/>
          </a:endParaRPr>
        </a:p>
        <a:p>
          <a:pPr algn="just" fontAlgn="t"/>
          <a:r>
            <a:rPr lang="es-ES_tradnl">
              <a:effectLst/>
            </a:rPr>
            <a:t>Los resultados ofrecidos en esta/e base de datos/conjunto de datos son los compilados por los autores y no necesariamente reflejan el punto de vista del Banco Interamericano de Desarrollo, de su Directorio Ejecutivo ni de los países que representa.</a:t>
          </a:r>
        </a:p>
        <a:p>
          <a:pPr fontAlgn="t"/>
          <a:br>
            <a:rPr lang="es-ES_tradnl">
              <a:effectLst/>
            </a:rPr>
          </a:br>
          <a:endParaRPr lang="es-ES_tradnl">
            <a:effectLst/>
          </a:endParaRPr>
        </a:p>
        <a:p>
          <a:endParaRPr lang="es-ES_tradnl" sz="1100"/>
        </a:p>
      </xdr:txBody>
    </xdr:sp>
    <xdr:clientData/>
  </xdr:twoCellAnchor>
  <xdr:twoCellAnchor editAs="oneCell">
    <xdr:from>
      <xdr:col>0</xdr:col>
      <xdr:colOff>53340</xdr:colOff>
      <xdr:row>17</xdr:row>
      <xdr:rowOff>129540</xdr:rowOff>
    </xdr:from>
    <xdr:to>
      <xdr:col>2</xdr:col>
      <xdr:colOff>198120</xdr:colOff>
      <xdr:row>20</xdr:row>
      <xdr:rowOff>102930</xdr:rowOff>
    </xdr:to>
    <xdr:pic>
      <xdr:nvPicPr>
        <xdr:cNvPr id="3" name="Picture 2" descr="https://libapps.s3.amazonaws.com/customers/1020/images/by-nc-nd.png">
          <a:extLst>
            <a:ext uri="{FF2B5EF4-FFF2-40B4-BE49-F238E27FC236}">
              <a16:creationId xmlns:a16="http://schemas.microsoft.com/office/drawing/2014/main" id="{59D98920-8D61-4255-A389-ABDB1395C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2979420"/>
          <a:ext cx="1363980" cy="476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391886</xdr:colOff>
      <xdr:row>56</xdr:row>
      <xdr:rowOff>97971</xdr:rowOff>
    </xdr:from>
    <xdr:to>
      <xdr:col>9</xdr:col>
      <xdr:colOff>718457</xdr:colOff>
      <xdr:row>56</xdr:row>
      <xdr:rowOff>97971</xdr:rowOff>
    </xdr:to>
    <xdr:cxnSp macro="">
      <xdr:nvCxnSpPr>
        <xdr:cNvPr id="11" name="10 Conector recto">
          <a:extLst>
            <a:ext uri="{FF2B5EF4-FFF2-40B4-BE49-F238E27FC236}">
              <a16:creationId xmlns:a16="http://schemas.microsoft.com/office/drawing/2014/main" id="{00000000-0008-0000-1100-00000B000000}"/>
            </a:ext>
          </a:extLst>
        </xdr:cNvPr>
        <xdr:cNvCxnSpPr/>
      </xdr:nvCxnSpPr>
      <xdr:spPr>
        <a:xfrm>
          <a:off x="8349343" y="3374571"/>
          <a:ext cx="326571" cy="0"/>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762000</xdr:colOff>
      <xdr:row>5</xdr:row>
      <xdr:rowOff>83820</xdr:rowOff>
    </xdr:from>
    <xdr:to>
      <xdr:col>9</xdr:col>
      <xdr:colOff>259411</xdr:colOff>
      <xdr:row>20</xdr:row>
      <xdr:rowOff>150081</xdr:rowOff>
    </xdr:to>
    <xdr:sp macro="" textlink="">
      <xdr:nvSpPr>
        <xdr:cNvPr id="2" name="1 CuadroTexto">
          <a:extLst>
            <a:ext uri="{FF2B5EF4-FFF2-40B4-BE49-F238E27FC236}">
              <a16:creationId xmlns:a16="http://schemas.microsoft.com/office/drawing/2014/main" id="{00000000-0008-0000-3200-000002000000}"/>
            </a:ext>
          </a:extLst>
        </xdr:cNvPr>
        <xdr:cNvSpPr txBox="1"/>
      </xdr:nvSpPr>
      <xdr:spPr>
        <a:xfrm>
          <a:off x="1554480" y="998220"/>
          <a:ext cx="5837251" cy="2809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El índice de desacople, explicado en el libro Desconectados (p. 160 nota 15), se construye a partir de: i) la valoración de la habilidad y ii) la dificultad de encontrar dicha habilidad que tienen los empleadores.</a:t>
          </a:r>
        </a:p>
        <a:p>
          <a:pPr algn="just"/>
          <a:endParaRPr lang="en-US" sz="1100" b="0" i="0" u="none" strike="noStrike" baseline="0">
            <a:solidFill>
              <a:schemeClr val="dk1"/>
            </a:solidFill>
            <a:effectLst/>
            <a:latin typeface="+mn-lt"/>
            <a:ea typeface="+mn-ea"/>
            <a:cs typeface="+mn-cs"/>
          </a:endParaRPr>
        </a:p>
        <a:p>
          <a:pPr algn="just"/>
          <a:r>
            <a:rPr lang="en-US" sz="1100" b="0" i="0" u="none" strike="noStrike" baseline="0">
              <a:solidFill>
                <a:schemeClr val="dk1"/>
              </a:solidFill>
              <a:latin typeface="+mn-lt"/>
              <a:ea typeface="+mn-ea"/>
              <a:cs typeface="+mn-cs"/>
            </a:rPr>
            <a:t>Mas formalmente, se define una variable binaria D</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que toma el valor uno si la firma dice tener dificultades para encontrar candidatos que tengan la habilidad H</a:t>
          </a:r>
          <a:r>
            <a:rPr lang="en-US" sz="1100" b="0" i="1" u="none" strike="noStrike" baseline="0">
              <a:solidFill>
                <a:schemeClr val="dk1"/>
              </a:solidFill>
              <a:latin typeface="+mn-lt"/>
              <a:ea typeface="+mn-ea"/>
              <a:cs typeface="+mn-cs"/>
            </a:rPr>
            <a:t> </a:t>
          </a:r>
          <a:r>
            <a:rPr lang="en-US" sz="1100" b="0" i="0" u="none" strike="noStrike" baseline="0">
              <a:solidFill>
                <a:schemeClr val="dk1"/>
              </a:solidFill>
              <a:latin typeface="+mn-lt"/>
              <a:ea typeface="+mn-ea"/>
              <a:cs typeface="+mn-cs"/>
            </a:rPr>
            <a:t>y de cero en cualquier otro caso. Asimismo, se define a V</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como el valor (relativo) que esa firma asigna a la habilidad H. La medida de desacople ID</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se construye como:</a:t>
          </a:r>
        </a:p>
        <a:p>
          <a:pPr algn="just"/>
          <a:endParaRPr lang="en-US" sz="1100" b="0" i="0" u="none" strike="noStrike" baseline="0">
            <a:solidFill>
              <a:schemeClr val="dk1"/>
            </a:solidFill>
            <a:latin typeface="+mn-lt"/>
            <a:ea typeface="+mn-ea"/>
            <a:cs typeface="+mn-cs"/>
          </a:endParaRPr>
        </a:p>
        <a:p>
          <a:pPr algn="just"/>
          <a:endParaRPr lang="en-US" sz="1100" b="0" i="0" u="none" strike="noStrike" baseline="0">
            <a:solidFill>
              <a:schemeClr val="dk1"/>
            </a:solidFill>
            <a:effectLst/>
            <a:latin typeface="+mn-lt"/>
            <a:ea typeface="+mn-ea"/>
            <a:cs typeface="+mn-cs"/>
          </a:endParaRPr>
        </a:p>
        <a:p>
          <a:pPr algn="just"/>
          <a:r>
            <a:rPr lang="en-US" sz="1100" b="0" i="0" u="none" strike="noStrike" baseline="0">
              <a:solidFill>
                <a:schemeClr val="dk1"/>
              </a:solidFill>
              <a:latin typeface="+mn-lt"/>
              <a:ea typeface="+mn-ea"/>
              <a:cs typeface="+mn-cs"/>
            </a:rPr>
            <a:t>donde H es el conjunto de habilidades particulares comprendidas dentro de una habilidad general.</a:t>
          </a:r>
        </a:p>
        <a:p>
          <a:pPr algn="just"/>
          <a:endParaRPr lang="en-US" sz="1100" b="0" i="0" u="none" strike="noStrike" baseline="0">
            <a:solidFill>
              <a:schemeClr val="dk1"/>
            </a:solidFill>
            <a:effectLst/>
            <a:latin typeface="+mn-lt"/>
            <a:ea typeface="+mn-ea"/>
            <a:cs typeface="+mn-cs"/>
          </a:endParaRPr>
        </a:p>
        <a:p>
          <a:pPr algn="just"/>
          <a:r>
            <a:rPr lang="en-US" sz="1100" b="0" i="0" baseline="0">
              <a:solidFill>
                <a:schemeClr val="dk1"/>
              </a:solidFill>
              <a:effectLst/>
              <a:latin typeface="+mn-lt"/>
              <a:ea typeface="+mn-ea"/>
              <a:cs typeface="+mn-cs"/>
            </a:rPr>
            <a:t>Intuitivamente, la medida de desacople captura el valor total que la firma asigna a las habilidades</a:t>
          </a:r>
          <a:endParaRPr lang="en-US">
            <a:effectLst/>
          </a:endParaRPr>
        </a:p>
        <a:p>
          <a:pPr algn="just"/>
          <a:r>
            <a:rPr lang="en-US" sz="1100" b="0" i="0" baseline="0">
              <a:solidFill>
                <a:schemeClr val="dk1"/>
              </a:solidFill>
              <a:effectLst/>
              <a:latin typeface="+mn-lt"/>
              <a:ea typeface="+mn-ea"/>
              <a:cs typeface="+mn-cs"/>
            </a:rPr>
            <a:t>que le resulta difícil de encontrar en el mercado. </a:t>
          </a:r>
          <a:endParaRPr lang="en-US">
            <a:effectLst/>
          </a:endParaRPr>
        </a:p>
      </xdr:txBody>
    </xdr:sp>
    <xdr:clientData/>
  </xdr:twoCellAnchor>
  <xdr:twoCellAnchor editAs="oneCell">
    <xdr:from>
      <xdr:col>4</xdr:col>
      <xdr:colOff>601980</xdr:colOff>
      <xdr:row>12</xdr:row>
      <xdr:rowOff>127214</xdr:rowOff>
    </xdr:from>
    <xdr:to>
      <xdr:col>6</xdr:col>
      <xdr:colOff>53340</xdr:colOff>
      <xdr:row>15</xdr:row>
      <xdr:rowOff>20374</xdr:rowOff>
    </xdr:to>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stretch>
          <a:fillRect/>
        </a:stretch>
      </xdr:blipFill>
      <xdr:spPr>
        <a:xfrm>
          <a:off x="3771900" y="2321774"/>
          <a:ext cx="1036320" cy="44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47624</xdr:rowOff>
    </xdr:from>
    <xdr:to>
      <xdr:col>9</xdr:col>
      <xdr:colOff>270841</xdr:colOff>
      <xdr:row>65</xdr:row>
      <xdr:rowOff>152400</xdr:rowOff>
    </xdr:to>
    <xdr:sp macro="" textlink="">
      <xdr:nvSpPr>
        <xdr:cNvPr id="2" name="1 CuadroTexto">
          <a:extLst>
            <a:ext uri="{FF2B5EF4-FFF2-40B4-BE49-F238E27FC236}">
              <a16:creationId xmlns:a16="http://schemas.microsoft.com/office/drawing/2014/main" id="{045CDEC7-C7DB-4D51-9022-0846CA50229C}"/>
            </a:ext>
          </a:extLst>
        </xdr:cNvPr>
        <xdr:cNvSpPr txBox="1"/>
      </xdr:nvSpPr>
      <xdr:spPr>
        <a:xfrm>
          <a:off x="1581150" y="1202054"/>
          <a:ext cx="5806771" cy="10218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estudiantes a nivel de licenciatura y técnico  (medio y superior) para las ciudades de La Paz, Cochabamba y Santa Cruz.</a:t>
          </a:r>
        </a:p>
        <a:p>
          <a:pPr algn="just"/>
          <a:endParaRPr lang="es-ES" sz="1100" baseline="0">
            <a:solidFill>
              <a:schemeClr val="tx1"/>
            </a:solidFill>
            <a:effectLst/>
            <a:latin typeface="+mn-lt"/>
            <a:ea typeface="+mn-ea"/>
            <a:cs typeface="+mn-cs"/>
          </a:endParaRPr>
        </a:p>
        <a:p>
          <a:pPr algn="just"/>
          <a:r>
            <a:rPr lang="es-ES" sz="1100" b="1" baseline="0">
              <a:solidFill>
                <a:schemeClr val="tx1"/>
              </a:solidFill>
              <a:effectLst/>
              <a:latin typeface="+mn-lt"/>
              <a:ea typeface="+mn-ea"/>
              <a:cs typeface="+mn-cs"/>
            </a:rPr>
            <a:t>UNIVERSIDADES</a:t>
          </a:r>
        </a:p>
        <a:p>
          <a:pPr algn="just"/>
          <a:r>
            <a:rPr lang="es-ES" sz="1100" b="1" baseline="0">
              <a:solidFill>
                <a:schemeClr val="tx1"/>
              </a:solidFill>
              <a:effectLst/>
              <a:latin typeface="+mn-lt"/>
              <a:ea typeface="+mn-ea"/>
              <a:cs typeface="+mn-cs"/>
            </a:rPr>
            <a:t>Estudiantes</a:t>
          </a:r>
          <a:r>
            <a:rPr lang="es-VE" sz="1100" b="1" baseline="0">
              <a:solidFill>
                <a:schemeClr val="tx1"/>
              </a:solidFill>
              <a:effectLst/>
              <a:latin typeface="+mn-lt"/>
              <a:ea typeface="+mn-ea"/>
              <a:cs typeface="+mn-cs"/>
            </a:rPr>
            <a:t> en carreras de licenciatura de universidades</a:t>
          </a:r>
        </a:p>
        <a:p>
          <a:r>
            <a:rPr lang="es-ES" sz="1100" baseline="0">
              <a:solidFill>
                <a:schemeClr val="tx1"/>
              </a:solidFill>
              <a:effectLst/>
              <a:latin typeface="+mn-lt"/>
              <a:ea typeface="+mn-ea"/>
              <a:cs typeface="+mn-cs"/>
            </a:rPr>
            <a:t>     - Estudiantes nuevos en carreras de licenciatura de universidades</a:t>
          </a:r>
        </a:p>
        <a:p>
          <a:pPr eaLnBrk="1" fontAlgn="auto" latinLnBrk="0" hangingPunct="1"/>
          <a:r>
            <a:rPr lang="es-ES" sz="1100" baseline="0">
              <a:solidFill>
                <a:schemeClr val="tx1"/>
              </a:solidFill>
              <a:effectLst/>
              <a:latin typeface="+mn-lt"/>
              <a:ea typeface="+mn-ea"/>
              <a:cs typeface="+mn-cs"/>
            </a:rPr>
            <a:t>          - Estudiantes nuevos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 y Departamento</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 y carrera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 carrera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 carrera y Departamento</a:t>
          </a:r>
          <a:endParaRPr lang="es-BO">
            <a:solidFill>
              <a:schemeClr val="tx1"/>
            </a:solidFill>
            <a:effectLst/>
          </a:endParaRPr>
        </a:p>
        <a:p>
          <a:r>
            <a:rPr lang="es-ES" sz="1100" baseline="0">
              <a:solidFill>
                <a:schemeClr val="tx1"/>
              </a:solidFill>
              <a:effectLst/>
              <a:latin typeface="+mn-lt"/>
              <a:ea typeface="+mn-ea"/>
              <a:cs typeface="+mn-cs"/>
            </a:rPr>
            <a:t>     - Estudiantes matriculados en carreras de licenciatura de universidades</a:t>
          </a:r>
        </a:p>
        <a:p>
          <a:pPr eaLnBrk="1" fontAlgn="auto" latinLnBrk="0" hangingPunct="1"/>
          <a:r>
            <a:rPr lang="es-ES" sz="1100" baseline="0">
              <a:solidFill>
                <a:schemeClr val="tx1"/>
              </a:solidFill>
              <a:effectLst/>
              <a:latin typeface="+mn-lt"/>
              <a:ea typeface="+mn-ea"/>
              <a:cs typeface="+mn-cs"/>
            </a:rPr>
            <a:t>          - Estudiantes matriculados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 y Departamento</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 y carrera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 carrera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 carrera y Departamento</a:t>
          </a:r>
          <a:endParaRPr lang="es-BO">
            <a:solidFill>
              <a:schemeClr val="tx1"/>
            </a:solidFill>
            <a:effectLst/>
          </a:endParaRPr>
        </a:p>
        <a:p>
          <a:r>
            <a:rPr lang="es-BO" sz="1100" baseline="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titulados de carreras de licenciatura de universidades</a:t>
          </a:r>
        </a:p>
        <a:p>
          <a:pPr eaLnBrk="1" fontAlgn="auto" latinLnBrk="0" hangingPunct="1"/>
          <a:r>
            <a:rPr lang="es-ES" sz="1100" baseline="0">
              <a:solidFill>
                <a:schemeClr val="tx1"/>
              </a:solidFill>
              <a:effectLst/>
              <a:latin typeface="+mn-lt"/>
              <a:ea typeface="+mn-ea"/>
              <a:cs typeface="+mn-cs"/>
            </a:rPr>
            <a:t>          - Estudiantes titulados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 y Departamento</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 y carrera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 carrera y tipo de universidad</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 carrera y Departamento</a:t>
          </a:r>
          <a:endParaRPr lang="es-BO">
            <a:solidFill>
              <a:schemeClr val="tx1"/>
            </a:solidFill>
            <a:effectLst/>
          </a:endParaRPr>
        </a:p>
        <a:p>
          <a:endParaRPr lang="es-BO">
            <a:solidFill>
              <a:schemeClr val="tx1"/>
            </a:solidFill>
            <a:effectLst/>
          </a:endParaRPr>
        </a:p>
        <a:p>
          <a:pPr algn="just"/>
          <a:endParaRPr lang="es-VE" sz="1100" baseline="0">
            <a:solidFill>
              <a:schemeClr val="tx1"/>
            </a:solidFill>
            <a:effectLst/>
            <a:latin typeface="+mn-lt"/>
            <a:ea typeface="+mn-ea"/>
            <a:cs typeface="+mn-cs"/>
          </a:endParaRPr>
        </a:p>
        <a:p>
          <a:pPr algn="just"/>
          <a:r>
            <a:rPr lang="es-VE" sz="1100" b="1" baseline="0">
              <a:solidFill>
                <a:schemeClr val="tx1"/>
              </a:solidFill>
              <a:effectLst/>
              <a:latin typeface="+mn-lt"/>
              <a:ea typeface="+mn-ea"/>
              <a:cs typeface="+mn-cs"/>
            </a:rPr>
            <a:t>Estudiantes en carreras técnicas de universidades</a:t>
          </a:r>
        </a:p>
        <a:p>
          <a:r>
            <a:rPr lang="es-ES" sz="1100" baseline="0">
              <a:solidFill>
                <a:schemeClr val="tx1"/>
              </a:solidFill>
              <a:effectLst/>
              <a:latin typeface="+mn-lt"/>
              <a:ea typeface="+mn-ea"/>
              <a:cs typeface="+mn-cs"/>
            </a:rPr>
            <a:t>     - Estudiantes nuevos en carreras técnicas de universidades</a:t>
          </a:r>
        </a:p>
        <a:p>
          <a:pPr eaLnBrk="1" fontAlgn="auto" latinLnBrk="0" hangingPunct="1"/>
          <a:r>
            <a:rPr lang="es-ES" sz="1100" baseline="0">
              <a:solidFill>
                <a:schemeClr val="tx1"/>
              </a:solidFill>
              <a:effectLst/>
              <a:latin typeface="+mn-lt"/>
              <a:ea typeface="+mn-ea"/>
              <a:cs typeface="+mn-cs"/>
            </a:rPr>
            <a:t>          - Estudiantes nuevos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nuevos según facultad</a:t>
          </a:r>
          <a:endParaRPr lang="es-BO">
            <a:solidFill>
              <a:schemeClr val="tx1"/>
            </a:solidFill>
            <a:effectLst/>
          </a:endParaRPr>
        </a:p>
        <a:p>
          <a:r>
            <a:rPr lang="es-ES" sz="1100" baseline="0">
              <a:solidFill>
                <a:schemeClr val="tx1"/>
              </a:solidFill>
              <a:effectLst/>
              <a:latin typeface="+mn-lt"/>
              <a:ea typeface="+mn-ea"/>
              <a:cs typeface="+mn-cs"/>
            </a:rPr>
            <a:t>     - Estudiantes matriculados en carreras técnicas de universidades</a:t>
          </a:r>
        </a:p>
        <a:p>
          <a:pPr eaLnBrk="1" fontAlgn="auto" latinLnBrk="0" hangingPunct="1"/>
          <a:r>
            <a:rPr lang="es-ES" sz="1100" baseline="0">
              <a:solidFill>
                <a:schemeClr val="tx1"/>
              </a:solidFill>
              <a:effectLst/>
              <a:latin typeface="+mn-lt"/>
              <a:ea typeface="+mn-ea"/>
              <a:cs typeface="+mn-cs"/>
            </a:rPr>
            <a:t>          - Estudiantes matriculados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matriculados según facultad</a:t>
          </a:r>
          <a:endParaRPr lang="es-BO">
            <a:solidFill>
              <a:schemeClr val="tx1"/>
            </a:solidFill>
            <a:effectLst/>
          </a:endParaRPr>
        </a:p>
        <a:p>
          <a:r>
            <a:rPr lang="es-ES" sz="1100" baseline="0">
              <a:solidFill>
                <a:schemeClr val="tx1"/>
              </a:solidFill>
              <a:effectLst/>
              <a:latin typeface="+mn-lt"/>
              <a:ea typeface="+mn-ea"/>
              <a:cs typeface="+mn-cs"/>
            </a:rPr>
            <a:t>     - Estudiantes titulados de carreras técnicas de universidades</a:t>
          </a:r>
        </a:p>
        <a:p>
          <a:pPr eaLnBrk="1" fontAlgn="auto" latinLnBrk="0" hangingPunct="1"/>
          <a:r>
            <a:rPr lang="es-ES" sz="1100" baseline="0">
              <a:solidFill>
                <a:schemeClr val="tx1"/>
              </a:solidFill>
              <a:effectLst/>
              <a:latin typeface="+mn-lt"/>
              <a:ea typeface="+mn-ea"/>
              <a:cs typeface="+mn-cs"/>
            </a:rPr>
            <a:t>          - Estudiantes titulados según tipo de universidad (pública/ privada)</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Departamento (La Paz/ Cochabamba/ Santa Cruz)</a:t>
          </a:r>
          <a:endParaRPr lang="es-BO">
            <a:solidFill>
              <a:schemeClr val="tx1"/>
            </a:solidFill>
            <a:effectLst/>
          </a:endParaRPr>
        </a:p>
        <a:p>
          <a:pPr eaLnBrk="1" fontAlgn="auto" latinLnBrk="0" hangingPunct="1"/>
          <a:r>
            <a:rPr lang="es-ES" sz="1100" baseline="0">
              <a:solidFill>
                <a:schemeClr val="tx1"/>
              </a:solidFill>
              <a:effectLst/>
              <a:latin typeface="+mn-lt"/>
              <a:ea typeface="+mn-ea"/>
              <a:cs typeface="+mn-cs"/>
            </a:rPr>
            <a:t>          - Estudiantes titulados según facultad</a:t>
          </a:r>
          <a:endParaRPr lang="es-BO">
            <a:solidFill>
              <a:schemeClr val="tx1"/>
            </a:solidFill>
            <a:effectLst/>
          </a:endParaRPr>
        </a:p>
        <a:p>
          <a:endParaRPr lang="es-BO">
            <a:solidFill>
              <a:schemeClr val="tx1"/>
            </a:solidFill>
            <a:effectLst/>
          </a:endParaRPr>
        </a:p>
        <a:p>
          <a:pPr algn="just"/>
          <a:r>
            <a:rPr lang="es-VE" sz="1100" b="1" baseline="0">
              <a:solidFill>
                <a:schemeClr val="tx1"/>
              </a:solidFill>
              <a:effectLst/>
              <a:latin typeface="+mn-lt"/>
              <a:ea typeface="+mn-ea"/>
              <a:cs typeface="+mn-cs"/>
            </a:rPr>
            <a:t>INSTITUTOS TÉCNICOS</a:t>
          </a:r>
        </a:p>
        <a:p>
          <a:pPr algn="just"/>
          <a:r>
            <a:rPr lang="es-VE" sz="1100" b="1" baseline="0">
              <a:solidFill>
                <a:schemeClr val="tx1"/>
              </a:solidFill>
              <a:effectLst/>
              <a:latin typeface="+mn-lt"/>
              <a:ea typeface="+mn-ea"/>
              <a:cs typeface="+mn-cs"/>
            </a:rPr>
            <a:t>Estudiantes en carreras técnicas de institutos técnicos</a:t>
          </a: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egresados de institutos técnicos</a:t>
          </a: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egresados de institutos técnicos según tipo de instituto técnico</a:t>
          </a:r>
          <a:endParaRPr lang="es-BO">
            <a:solidFill>
              <a:schemeClr val="tx1"/>
            </a:solidFill>
            <a:effectLst/>
          </a:endParaRP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egresados de institutos técnicos según ciudad</a:t>
          </a:r>
          <a:endParaRPr lang="es-BO">
            <a:solidFill>
              <a:schemeClr val="tx1"/>
            </a:solidFill>
            <a:effectLst/>
          </a:endParaRP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egresados de institutos técnicos según facultad</a:t>
          </a:r>
          <a:endParaRPr lang="es-BO">
            <a:solidFill>
              <a:schemeClr val="tx1"/>
            </a:solidFill>
            <a:effectLst/>
          </a:endParaRPr>
        </a:p>
        <a:p>
          <a:r>
            <a:rPr lang="es-ES" sz="1100" baseline="0">
              <a:solidFill>
                <a:schemeClr val="tx1"/>
              </a:solidFill>
              <a:effectLst/>
              <a:latin typeface="+mn-lt"/>
              <a:ea typeface="+mn-ea"/>
              <a:cs typeface="+mn-cs"/>
            </a:rPr>
            <a:t>     - Estudiantes titulados de institutos técnicos</a:t>
          </a:r>
          <a:endParaRPr lang="es-BO">
            <a:solidFill>
              <a:schemeClr val="tx1"/>
            </a:solidFill>
            <a:effectLst/>
          </a:endParaRP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titulados de institutos técnicos según tipo de instituto técnico</a:t>
          </a:r>
          <a:endParaRPr lang="es-BO">
            <a:solidFill>
              <a:schemeClr val="tx1"/>
            </a:solidFill>
            <a:effectLst/>
          </a:endParaRP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titulados de institutos técnicos según ciudad</a:t>
          </a:r>
          <a:endParaRPr lang="es-BO">
            <a:solidFill>
              <a:schemeClr val="tx1"/>
            </a:solidFill>
            <a:effectLst/>
          </a:endParaRPr>
        </a:p>
        <a:p>
          <a:r>
            <a:rPr lang="es-ES" sz="1100">
              <a:solidFill>
                <a:schemeClr val="tx1"/>
              </a:solidFill>
              <a:effectLst/>
              <a:latin typeface="+mn-lt"/>
              <a:ea typeface="+mn-ea"/>
              <a:cs typeface="+mn-cs"/>
            </a:rPr>
            <a:t>          -</a:t>
          </a:r>
          <a:r>
            <a:rPr lang="es-ES" sz="1100" baseline="0">
              <a:solidFill>
                <a:schemeClr val="tx1"/>
              </a:solidFill>
              <a:effectLst/>
              <a:latin typeface="+mn-lt"/>
              <a:ea typeface="+mn-ea"/>
              <a:cs typeface="+mn-cs"/>
            </a:rPr>
            <a:t> Estudiantes titulados de institutos técnicos según facultad</a:t>
          </a:r>
          <a:endParaRPr lang="es-BO">
            <a:solidFill>
              <a:schemeClr val="tx1"/>
            </a:solidFill>
            <a:effectLst/>
          </a:endParaRPr>
        </a:p>
        <a:p>
          <a:pPr algn="just"/>
          <a:endParaRPr lang="es-VE" sz="1100" baseline="0">
            <a:solidFill>
              <a:schemeClr val="tx1"/>
            </a:solidFill>
            <a:effectLst/>
            <a:latin typeface="+mn-lt"/>
            <a:ea typeface="+mn-ea"/>
            <a:cs typeface="+mn-cs"/>
          </a:endParaRPr>
        </a:p>
        <a:p>
          <a:pPr algn="just"/>
          <a:endParaRPr lang="es-VE"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788670</xdr:colOff>
      <xdr:row>6</xdr:row>
      <xdr:rowOff>55244</xdr:rowOff>
    </xdr:from>
    <xdr:to>
      <xdr:col>9</xdr:col>
      <xdr:colOff>316561</xdr:colOff>
      <xdr:row>18</xdr:row>
      <xdr:rowOff>121920</xdr:rowOff>
    </xdr:to>
    <xdr:sp macro="" textlink="">
      <xdr:nvSpPr>
        <xdr:cNvPr id="2" name="1 CuadroTexto">
          <a:extLst>
            <a:ext uri="{FF2B5EF4-FFF2-40B4-BE49-F238E27FC236}">
              <a16:creationId xmlns:a16="http://schemas.microsoft.com/office/drawing/2014/main" id="{C8FC6B09-DB5D-4632-96BD-E39F86B957ED}"/>
            </a:ext>
          </a:extLst>
        </xdr:cNvPr>
        <xdr:cNvSpPr txBox="1"/>
      </xdr:nvSpPr>
      <xdr:spPr>
        <a:xfrm>
          <a:off x="1577340" y="1211579"/>
          <a:ext cx="5858206" cy="21221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A</a:t>
          </a:r>
          <a:r>
            <a:rPr lang="es-ES" sz="1100" baseline="0">
              <a:solidFill>
                <a:schemeClr val="dk1"/>
              </a:solidFill>
              <a:effectLst/>
              <a:latin typeface="+mn-lt"/>
              <a:ea typeface="+mn-ea"/>
              <a:cs typeface="+mn-cs"/>
            </a:rPr>
            <a:t> continuación se presenta la información de la evolución de estudiantes nuevos, alumnos matriculados  y titulados  de  las  universidades  en el país , a nivel de licenciatura: </a:t>
          </a:r>
        </a:p>
        <a:p>
          <a:pPr algn="just"/>
          <a:r>
            <a:rPr lang="es-ES" sz="1100" baseline="0">
              <a:solidFill>
                <a:schemeClr val="dk1"/>
              </a:solidFill>
              <a:effectLst/>
              <a:latin typeface="+mn-lt"/>
              <a:ea typeface="+mn-ea"/>
              <a:cs typeface="+mn-cs"/>
            </a:rPr>
            <a:t>- Estudiantes nuevos en carreras de licenciatura de universidades</a:t>
          </a:r>
        </a:p>
        <a:p>
          <a:pPr algn="just"/>
          <a:r>
            <a:rPr lang="es-ES" sz="1100" baseline="0">
              <a:solidFill>
                <a:schemeClr val="dk1"/>
              </a:solidFill>
              <a:effectLst/>
              <a:latin typeface="+mn-lt"/>
              <a:ea typeface="+mn-ea"/>
              <a:cs typeface="+mn-cs"/>
            </a:rPr>
            <a:t>- Estudiantes matriculados en carreras de licenciatura de universidades</a:t>
          </a:r>
        </a:p>
        <a:p>
          <a:pPr algn="just"/>
          <a:r>
            <a:rPr lang="es-ES" sz="1100" baseline="0">
              <a:solidFill>
                <a:schemeClr val="dk1"/>
              </a:solidFill>
              <a:effectLst/>
              <a:latin typeface="+mn-lt"/>
              <a:ea typeface="+mn-ea"/>
              <a:cs typeface="+mn-cs"/>
            </a:rPr>
            <a:t>- Estudiantes titulados en carreras de licenciatura de universidades</a:t>
          </a:r>
        </a:p>
        <a:p>
          <a:pPr algn="just"/>
          <a:endParaRPr lang="es-ES" sz="1100" baseline="0">
            <a:solidFill>
              <a:schemeClr val="dk1"/>
            </a:solidFill>
            <a:effectLst/>
            <a:latin typeface="+mn-lt"/>
            <a:ea typeface="+mn-ea"/>
            <a:cs typeface="+mn-cs"/>
          </a:endParaRPr>
        </a:p>
        <a:p>
          <a:pPr algn="just"/>
          <a:endParaRPr lang="es-VE"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647700</xdr:colOff>
      <xdr:row>75</xdr:row>
      <xdr:rowOff>152400</xdr:rowOff>
    </xdr:from>
    <xdr:to>
      <xdr:col>20</xdr:col>
      <xdr:colOff>266700</xdr:colOff>
      <xdr:row>75</xdr:row>
      <xdr:rowOff>177800</xdr:rowOff>
    </xdr:to>
    <xdr:cxnSp macro="">
      <xdr:nvCxnSpPr>
        <xdr:cNvPr id="3" name="Straight Connector 2">
          <a:extLst>
            <a:ext uri="{FF2B5EF4-FFF2-40B4-BE49-F238E27FC236}">
              <a16:creationId xmlns:a16="http://schemas.microsoft.com/office/drawing/2014/main" id="{91A5BD08-0EF9-43C8-B7F2-6DCEFAA8D210}"/>
            </a:ext>
          </a:extLst>
        </xdr:cNvPr>
        <xdr:cNvCxnSpPr/>
      </xdr:nvCxnSpPr>
      <xdr:spPr>
        <a:xfrm flipH="1">
          <a:off x="11344275" y="13134975"/>
          <a:ext cx="2628900" cy="21590"/>
        </a:xfrm>
        <a:prstGeom prst="line">
          <a:avLst/>
        </a:prstGeom>
        <a:ln w="12700" cmpd="sng">
          <a:solidFill>
            <a:srgbClr val="BFBFBF"/>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xdr:colOff>
      <xdr:row>6</xdr:row>
      <xdr:rowOff>15240</xdr:rowOff>
    </xdr:from>
    <xdr:to>
      <xdr:col>9</xdr:col>
      <xdr:colOff>342900</xdr:colOff>
      <xdr:row>18</xdr:row>
      <xdr:rowOff>152400</xdr:rowOff>
    </xdr:to>
    <xdr:sp macro="" textlink="">
      <xdr:nvSpPr>
        <xdr:cNvPr id="2" name="1 CuadroTexto">
          <a:extLst>
            <a:ext uri="{FF2B5EF4-FFF2-40B4-BE49-F238E27FC236}">
              <a16:creationId xmlns:a16="http://schemas.microsoft.com/office/drawing/2014/main" id="{4A40C4B3-D791-4E13-A400-9BCECBDDBA61}"/>
            </a:ext>
          </a:extLst>
        </xdr:cNvPr>
        <xdr:cNvSpPr txBox="1"/>
      </xdr:nvSpPr>
      <xdr:spPr>
        <a:xfrm>
          <a:off x="1590675" y="1047750"/>
          <a:ext cx="58674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A</a:t>
          </a:r>
          <a:r>
            <a:rPr lang="es-ES" sz="1100" baseline="0">
              <a:solidFill>
                <a:schemeClr val="dk1"/>
              </a:solidFill>
              <a:effectLst/>
              <a:latin typeface="+mn-lt"/>
              <a:ea typeface="+mn-ea"/>
              <a:cs typeface="+mn-cs"/>
            </a:rPr>
            <a:t> continuación se presenta la información de la evolución de estudiantes nuevos de  las  universidades  en </a:t>
          </a:r>
          <a:r>
            <a:rPr lang="es-ES" sz="1100" baseline="0">
              <a:solidFill>
                <a:schemeClr val="tx1"/>
              </a:solidFill>
              <a:effectLst/>
              <a:latin typeface="+mn-lt"/>
              <a:ea typeface="+mn-ea"/>
              <a:cs typeface="+mn-cs"/>
            </a:rPr>
            <a:t>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 y Departamento</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 y carrera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 carrera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nuevos según facultad, carrera y Departamento</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28574</xdr:colOff>
      <xdr:row>112</xdr:row>
      <xdr:rowOff>85724</xdr:rowOff>
    </xdr:from>
    <xdr:to>
      <xdr:col>9</xdr:col>
      <xdr:colOff>523875</xdr:colOff>
      <xdr:row>137</xdr:row>
      <xdr:rowOff>47625</xdr:rowOff>
    </xdr:to>
    <xdr:graphicFrame macro="">
      <xdr:nvGraphicFramePr>
        <xdr:cNvPr id="2" name="Gráfico 7">
          <a:extLst>
            <a:ext uri="{FF2B5EF4-FFF2-40B4-BE49-F238E27FC236}">
              <a16:creationId xmlns:a16="http://schemas.microsoft.com/office/drawing/2014/main" id="{FE3EAE9A-D695-46D2-B503-ABF2288C4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88</xdr:row>
      <xdr:rowOff>57149</xdr:rowOff>
    </xdr:from>
    <xdr:to>
      <xdr:col>9</xdr:col>
      <xdr:colOff>304800</xdr:colOff>
      <xdr:row>109</xdr:row>
      <xdr:rowOff>142875</xdr:rowOff>
    </xdr:to>
    <xdr:graphicFrame macro="">
      <xdr:nvGraphicFramePr>
        <xdr:cNvPr id="3" name="Gráfico 10">
          <a:extLst>
            <a:ext uri="{FF2B5EF4-FFF2-40B4-BE49-F238E27FC236}">
              <a16:creationId xmlns:a16="http://schemas.microsoft.com/office/drawing/2014/main" id="{B8C92A9D-2BDE-4766-B936-D202A5B08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7620</xdr:colOff>
      <xdr:row>6</xdr:row>
      <xdr:rowOff>7620</xdr:rowOff>
    </xdr:from>
    <xdr:to>
      <xdr:col>9</xdr:col>
      <xdr:colOff>342900</xdr:colOff>
      <xdr:row>18</xdr:row>
      <xdr:rowOff>144780</xdr:rowOff>
    </xdr:to>
    <xdr:sp macro="" textlink="">
      <xdr:nvSpPr>
        <xdr:cNvPr id="2" name="1 CuadroTexto">
          <a:extLst>
            <a:ext uri="{FF2B5EF4-FFF2-40B4-BE49-F238E27FC236}">
              <a16:creationId xmlns:a16="http://schemas.microsoft.com/office/drawing/2014/main" id="{E1179452-B825-44DD-B1D1-6957ECE53391}"/>
            </a:ext>
          </a:extLst>
        </xdr:cNvPr>
        <xdr:cNvSpPr txBox="1"/>
      </xdr:nvSpPr>
      <xdr:spPr>
        <a:xfrm>
          <a:off x="1590675" y="1038225"/>
          <a:ext cx="58674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alumnos matriculados de  las  universidades  en 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 y Departamento</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 y carrera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 carrera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matriculados según facultad, carrera y Departamento</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7</xdr:row>
      <xdr:rowOff>0</xdr:rowOff>
    </xdr:from>
    <xdr:to>
      <xdr:col>9</xdr:col>
      <xdr:colOff>335280</xdr:colOff>
      <xdr:row>19</xdr:row>
      <xdr:rowOff>137160</xdr:rowOff>
    </xdr:to>
    <xdr:sp macro="" textlink="">
      <xdr:nvSpPr>
        <xdr:cNvPr id="2" name="1 CuadroTexto">
          <a:extLst>
            <a:ext uri="{FF2B5EF4-FFF2-40B4-BE49-F238E27FC236}">
              <a16:creationId xmlns:a16="http://schemas.microsoft.com/office/drawing/2014/main" id="{FC56B01B-0E64-4067-A0EE-432DC289F27B}"/>
            </a:ext>
          </a:extLst>
        </xdr:cNvPr>
        <xdr:cNvSpPr txBox="1"/>
      </xdr:nvSpPr>
      <xdr:spPr>
        <a:xfrm>
          <a:off x="1581150" y="1200150"/>
          <a:ext cx="58674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tx1"/>
              </a:solidFill>
              <a:effectLst/>
              <a:latin typeface="+mn-lt"/>
              <a:ea typeface="+mn-ea"/>
              <a:cs typeface="+mn-cs"/>
            </a:rPr>
            <a:t>A</a:t>
          </a:r>
          <a:r>
            <a:rPr lang="es-ES" sz="1100" baseline="0">
              <a:solidFill>
                <a:schemeClr val="tx1"/>
              </a:solidFill>
              <a:effectLst/>
              <a:latin typeface="+mn-lt"/>
              <a:ea typeface="+mn-ea"/>
              <a:cs typeface="+mn-cs"/>
            </a:rPr>
            <a:t> continuación se presenta la información de la evolución de estudiantes titulados de las  universidades  en el país </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tipo de universidad (pública/ privada)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Departamento (La Paz/ Cochabamba/ Santa Cruz)</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 y Departamento</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 y carrera</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 carrera y tipo de universidad</a:t>
          </a: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solidFill>
              <a:effectLst/>
              <a:latin typeface="+mn-lt"/>
              <a:ea typeface="+mn-ea"/>
              <a:cs typeface="+mn-cs"/>
            </a:rPr>
            <a:t>- Estudiantes titulados según facultad, carrera y Departamento</a:t>
          </a:r>
        </a:p>
        <a:p>
          <a:pPr marL="0" marR="0" indent="0" defTabSz="914400" eaLnBrk="1" fontAlgn="auto" latinLnBrk="0" hangingPunct="1">
            <a:lnSpc>
              <a:spcPct val="100000"/>
            </a:lnSpc>
            <a:spcBef>
              <a:spcPts val="0"/>
            </a:spcBef>
            <a:spcAft>
              <a:spcPts val="0"/>
            </a:spcAft>
            <a:buClrTx/>
            <a:buSzTx/>
            <a:buFontTx/>
            <a:buNone/>
            <a:tabLst/>
            <a:defRPr/>
          </a:pPr>
          <a:endParaRPr lang="es-ES" sz="1100" baseline="0">
            <a:solidFill>
              <a:schemeClr val="tx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ferta%20Laboral-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istobal%20Bobka/Downloads/RESUMEN%20TABLAS%20Y%20FIGURA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ERTA"/>
      <sheetName val="Copyright"/>
      <sheetName val="UNIVERSIDADES"/>
      <sheetName val="T1"/>
      <sheetName val="U.N"/>
      <sheetName val="T2"/>
      <sheetName val="T3"/>
      <sheetName val="T4"/>
      <sheetName val="T5"/>
      <sheetName val="T6"/>
      <sheetName val="T7"/>
      <sheetName val="T8"/>
      <sheetName val="T9"/>
      <sheetName val="U.M."/>
      <sheetName val="T10"/>
      <sheetName val="T11"/>
      <sheetName val="T12"/>
      <sheetName val="T13"/>
      <sheetName val="T14"/>
      <sheetName val="T15"/>
      <sheetName val="T16"/>
      <sheetName val="T17"/>
      <sheetName val="U.T."/>
      <sheetName val="T18"/>
      <sheetName val="T19"/>
      <sheetName val="T20"/>
      <sheetName val="T21"/>
      <sheetName val="T22"/>
      <sheetName val="T23"/>
      <sheetName val="T24"/>
      <sheetName val="T25"/>
      <sheetName val="T.U"/>
      <sheetName val="T26"/>
      <sheetName val="T.U. N."/>
      <sheetName val="T27"/>
      <sheetName val="T28"/>
      <sheetName val="T29"/>
      <sheetName val="T.U. M"/>
      <sheetName val="T30"/>
      <sheetName val="T31"/>
      <sheetName val="T32"/>
      <sheetName val="T.U. T."/>
      <sheetName val="T33"/>
      <sheetName val="T34"/>
      <sheetName val="T35"/>
      <sheetName val="Inst. Tec."/>
      <sheetName val="T36"/>
      <sheetName val="T.E."/>
      <sheetName val="T37, 38 Y 39"/>
      <sheetName val="T40"/>
      <sheetName val="T.T."/>
      <sheetName val="T41, 42 Y 43"/>
      <sheetName val="T44"/>
    </sheetNames>
    <sheetDataSet>
      <sheetData sheetId="0"/>
      <sheetData sheetId="1"/>
      <sheetData sheetId="2"/>
      <sheetData sheetId="3">
        <row r="5">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Nuevos</v>
          </cell>
          <cell r="C6">
            <v>15083.999999972597</v>
          </cell>
          <cell r="D6">
            <v>19950.000000006672</v>
          </cell>
          <cell r="E6">
            <v>16867.000000052452</v>
          </cell>
          <cell r="F6">
            <v>16078.000000173683</v>
          </cell>
          <cell r="G6">
            <v>18765.999999952313</v>
          </cell>
          <cell r="H6">
            <v>25772.999999965039</v>
          </cell>
          <cell r="I6">
            <v>30401.00000006556</v>
          </cell>
          <cell r="J6">
            <v>34185.000000022817</v>
          </cell>
          <cell r="K6">
            <v>37739.999999950378</v>
          </cell>
          <cell r="L6">
            <v>38603.000000040935</v>
          </cell>
          <cell r="M6">
            <v>42372.000000081971</v>
          </cell>
          <cell r="N6">
            <v>42255.999999984713</v>
          </cell>
          <cell r="O6">
            <v>53067.797905174164</v>
          </cell>
          <cell r="P6">
            <v>52144.738438758373</v>
          </cell>
          <cell r="Q6">
            <v>54657.50667172754</v>
          </cell>
          <cell r="R6">
            <v>59885.187012987015</v>
          </cell>
          <cell r="S6">
            <v>64021.799999994</v>
          </cell>
          <cell r="T6">
            <v>70602.206272923795</v>
          </cell>
          <cell r="U6">
            <v>74662</v>
          </cell>
          <cell r="V6">
            <v>74001</v>
          </cell>
          <cell r="W6">
            <v>78139.196812682727</v>
          </cell>
          <cell r="X6">
            <v>81693</v>
          </cell>
          <cell r="Y6">
            <v>81904</v>
          </cell>
          <cell r="Z6">
            <v>79921</v>
          </cell>
        </row>
        <row r="7">
          <cell r="A7" t="str">
            <v>Matriculados sin nuevos</v>
          </cell>
          <cell r="C7">
            <v>62074.000000027401</v>
          </cell>
          <cell r="D7">
            <v>63762.999999993328</v>
          </cell>
          <cell r="E7">
            <v>71006.999999947555</v>
          </cell>
          <cell r="F7">
            <v>79915.999999826323</v>
          </cell>
          <cell r="G7">
            <v>80260.000000047687</v>
          </cell>
          <cell r="H7">
            <v>93694.000000034954</v>
          </cell>
          <cell r="I7">
            <v>99560.999999934444</v>
          </cell>
          <cell r="J7">
            <v>110638.99999997718</v>
          </cell>
          <cell r="K7">
            <v>132575.00000004962</v>
          </cell>
          <cell r="L7">
            <v>146491.99999995908</v>
          </cell>
          <cell r="M7">
            <v>157439.99999991804</v>
          </cell>
          <cell r="N7">
            <v>173582.00000001531</v>
          </cell>
          <cell r="O7">
            <v>157641.20209482583</v>
          </cell>
          <cell r="P7">
            <v>170647.26156124164</v>
          </cell>
          <cell r="Q7">
            <v>184696.49332827245</v>
          </cell>
          <cell r="R7">
            <v>189405.81298701299</v>
          </cell>
          <cell r="S7">
            <v>198088.20000000601</v>
          </cell>
          <cell r="T7">
            <v>213258.7937270762</v>
          </cell>
          <cell r="U7">
            <v>219750</v>
          </cell>
          <cell r="V7">
            <v>248093</v>
          </cell>
          <cell r="W7">
            <v>258499.80318731727</v>
          </cell>
          <cell r="X7">
            <v>279246</v>
          </cell>
          <cell r="Y7">
            <v>290511</v>
          </cell>
          <cell r="Z7">
            <v>312632</v>
          </cell>
        </row>
        <row r="8">
          <cell r="A8" t="str">
            <v>Titulados</v>
          </cell>
          <cell r="C8">
            <v>1759</v>
          </cell>
          <cell r="D8">
            <v>1942</v>
          </cell>
          <cell r="E8">
            <v>2099</v>
          </cell>
          <cell r="F8">
            <v>2474</v>
          </cell>
          <cell r="G8">
            <v>3176</v>
          </cell>
          <cell r="H8">
            <v>4190</v>
          </cell>
          <cell r="I8">
            <v>4973</v>
          </cell>
          <cell r="J8">
            <v>5737</v>
          </cell>
          <cell r="K8">
            <v>7574</v>
          </cell>
          <cell r="L8">
            <v>9986</v>
          </cell>
          <cell r="M8">
            <v>9576</v>
          </cell>
          <cell r="N8">
            <v>10974</v>
          </cell>
          <cell r="O8">
            <v>11550</v>
          </cell>
          <cell r="P8">
            <v>13971</v>
          </cell>
          <cell r="Q8">
            <v>13200</v>
          </cell>
          <cell r="R8">
            <v>14065</v>
          </cell>
          <cell r="S8">
            <v>14932</v>
          </cell>
          <cell r="T8">
            <v>16330</v>
          </cell>
          <cell r="U8">
            <v>15774</v>
          </cell>
          <cell r="V8">
            <v>17521</v>
          </cell>
          <cell r="W8">
            <v>16319</v>
          </cell>
          <cell r="X8">
            <v>17071</v>
          </cell>
          <cell r="Y8">
            <v>19228</v>
          </cell>
          <cell r="Z8">
            <v>18848</v>
          </cell>
        </row>
        <row r="9">
          <cell r="A9" t="str">
            <v>Educación universitaria incompleta*</v>
          </cell>
          <cell r="C9">
            <v>9822.9999999726006</v>
          </cell>
          <cell r="D9">
            <v>11453.000000006665</v>
          </cell>
          <cell r="E9">
            <v>10607.000000052445</v>
          </cell>
          <cell r="F9">
            <v>5484.0000001736771</v>
          </cell>
          <cell r="G9">
            <v>12557.999999952313</v>
          </cell>
          <cell r="H9">
            <v>1141.9999999650463</v>
          </cell>
          <cell r="I9">
            <v>14933.000000065556</v>
          </cell>
          <cell r="J9">
            <v>13586.000000022817</v>
          </cell>
          <cell r="K9">
            <v>4674.999999950378</v>
          </cell>
          <cell r="L9">
            <v>13837.00000004092</v>
          </cell>
          <cell r="M9">
            <v>18079.000000081956</v>
          </cell>
          <cell r="N9">
            <v>15255.999999984691</v>
          </cell>
          <cell r="O9">
            <v>46646.7979051742</v>
          </cell>
          <cell r="P9">
            <v>26090.738438758359</v>
          </cell>
          <cell r="Q9">
            <v>24895.506671727548</v>
          </cell>
          <cell r="R9">
            <v>35883.187012987008</v>
          </cell>
          <cell r="S9">
            <v>36270.799999993993</v>
          </cell>
          <cell r="T9">
            <v>32521.206272923795</v>
          </cell>
          <cell r="U9">
            <v>48337</v>
          </cell>
          <cell r="V9">
            <v>28798</v>
          </cell>
          <cell r="W9">
            <v>47275.196812682727</v>
          </cell>
          <cell r="X9">
            <v>40322</v>
          </cell>
          <cell r="Y9">
            <v>51200</v>
          </cell>
          <cell r="Z9">
            <v>40935</v>
          </cell>
        </row>
      </sheetData>
      <sheetData sheetId="4"/>
      <sheetData sheetId="5">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U. Públicas</v>
          </cell>
          <cell r="B6">
            <v>18612</v>
          </cell>
          <cell r="C6">
            <v>12896</v>
          </cell>
          <cell r="D6">
            <v>17587</v>
          </cell>
          <cell r="E6">
            <v>14207</v>
          </cell>
          <cell r="F6">
            <v>13347</v>
          </cell>
          <cell r="G6">
            <v>14338</v>
          </cell>
          <cell r="H6">
            <v>13574</v>
          </cell>
          <cell r="I6">
            <v>17136</v>
          </cell>
          <cell r="J6">
            <v>20341</v>
          </cell>
          <cell r="K6">
            <v>23380</v>
          </cell>
          <cell r="L6">
            <v>23113</v>
          </cell>
          <cell r="M6">
            <v>21508</v>
          </cell>
          <cell r="N6">
            <v>22918</v>
          </cell>
          <cell r="O6">
            <v>27983</v>
          </cell>
          <cell r="P6">
            <v>31374</v>
          </cell>
          <cell r="Q6">
            <v>32235</v>
          </cell>
          <cell r="R6">
            <v>34777</v>
          </cell>
          <cell r="S6">
            <v>39062</v>
          </cell>
          <cell r="T6">
            <v>42149</v>
          </cell>
          <cell r="U6">
            <v>43362</v>
          </cell>
          <cell r="V6">
            <v>40274</v>
          </cell>
          <cell r="W6">
            <v>40740</v>
          </cell>
          <cell r="X6">
            <v>45409</v>
          </cell>
          <cell r="Y6">
            <v>44700</v>
          </cell>
          <cell r="Z6">
            <v>41667</v>
          </cell>
        </row>
        <row r="7">
          <cell r="A7" t="str">
            <v>U. Privadas</v>
          </cell>
          <cell r="B7">
            <v>1622</v>
          </cell>
          <cell r="C7">
            <v>2188</v>
          </cell>
          <cell r="D7">
            <v>2363</v>
          </cell>
          <cell r="E7">
            <v>2660</v>
          </cell>
          <cell r="F7">
            <v>2731</v>
          </cell>
          <cell r="G7">
            <v>4428</v>
          </cell>
          <cell r="H7">
            <v>12199</v>
          </cell>
          <cell r="I7">
            <v>13265</v>
          </cell>
          <cell r="J7">
            <v>13844</v>
          </cell>
          <cell r="K7">
            <v>14360</v>
          </cell>
          <cell r="L7">
            <v>15490</v>
          </cell>
          <cell r="M7">
            <v>20864</v>
          </cell>
          <cell r="N7">
            <v>19338</v>
          </cell>
          <cell r="O7">
            <v>25084.797905174164</v>
          </cell>
          <cell r="P7">
            <v>20770.738438758373</v>
          </cell>
          <cell r="Q7">
            <v>22422.50667172754</v>
          </cell>
          <cell r="R7">
            <v>25108.187012987015</v>
          </cell>
          <cell r="S7">
            <v>24959.8</v>
          </cell>
          <cell r="T7">
            <v>28453.206272893774</v>
          </cell>
          <cell r="U7">
            <v>31300</v>
          </cell>
          <cell r="V7">
            <v>33727</v>
          </cell>
          <cell r="W7">
            <v>37399.355140982727</v>
          </cell>
          <cell r="X7">
            <v>36284</v>
          </cell>
          <cell r="Y7">
            <v>37204</v>
          </cell>
          <cell r="Z7">
            <v>38254</v>
          </cell>
        </row>
      </sheetData>
      <sheetData sheetId="6">
        <row r="4">
          <cell r="B4">
            <v>1990</v>
          </cell>
          <cell r="C4">
            <v>1991</v>
          </cell>
          <cell r="D4">
            <v>1992</v>
          </cell>
          <cell r="E4">
            <v>1993</v>
          </cell>
          <cell r="F4">
            <v>1994</v>
          </cell>
          <cell r="G4">
            <v>1995</v>
          </cell>
          <cell r="H4">
            <v>1996</v>
          </cell>
          <cell r="I4">
            <v>1997</v>
          </cell>
          <cell r="J4">
            <v>1998</v>
          </cell>
          <cell r="K4">
            <v>1999</v>
          </cell>
          <cell r="L4">
            <v>2000</v>
          </cell>
          <cell r="M4">
            <v>2001</v>
          </cell>
          <cell r="N4">
            <v>2002</v>
          </cell>
          <cell r="O4">
            <v>2003</v>
          </cell>
          <cell r="P4">
            <v>2004</v>
          </cell>
          <cell r="Q4">
            <v>2005</v>
          </cell>
          <cell r="R4">
            <v>2006</v>
          </cell>
          <cell r="S4">
            <v>2007</v>
          </cell>
          <cell r="T4">
            <v>2008</v>
          </cell>
          <cell r="U4">
            <v>2009</v>
          </cell>
          <cell r="V4">
            <v>2010</v>
          </cell>
          <cell r="W4">
            <v>2011</v>
          </cell>
          <cell r="X4">
            <v>2012</v>
          </cell>
          <cell r="Y4">
            <v>2013</v>
          </cell>
          <cell r="Z4">
            <v>2014</v>
          </cell>
        </row>
        <row r="5">
          <cell r="A5" t="str">
            <v>La Paz</v>
          </cell>
          <cell r="B5">
            <v>10173.918518519729</v>
          </cell>
          <cell r="C5">
            <v>8231.0750493830892</v>
          </cell>
          <cell r="D5">
            <v>9199.7600851521274</v>
          </cell>
          <cell r="E5">
            <v>9792.5776364749145</v>
          </cell>
          <cell r="F5">
            <v>9910.0381693507916</v>
          </cell>
          <cell r="G5">
            <v>8686.8644902334654</v>
          </cell>
          <cell r="H5">
            <v>13091.530112343284</v>
          </cell>
          <cell r="I5">
            <v>15768.392968269138</v>
          </cell>
          <cell r="J5">
            <v>15933.897879891092</v>
          </cell>
          <cell r="K5">
            <v>14194.181386456188</v>
          </cell>
          <cell r="L5">
            <v>14843.602135579244</v>
          </cell>
          <cell r="M5">
            <v>17800.885910032488</v>
          </cell>
          <cell r="N5">
            <v>17878.37126089463</v>
          </cell>
          <cell r="O5">
            <v>19926.797905174164</v>
          </cell>
          <cell r="P5">
            <v>17820.738438758373</v>
          </cell>
          <cell r="Q5">
            <v>21082.50667172754</v>
          </cell>
          <cell r="R5">
            <v>22681.187012987015</v>
          </cell>
          <cell r="S5">
            <v>20879.8</v>
          </cell>
          <cell r="T5">
            <v>23206.206272893774</v>
          </cell>
          <cell r="U5">
            <v>24695</v>
          </cell>
          <cell r="V5">
            <v>24370</v>
          </cell>
          <cell r="W5">
            <v>29217.355140982727</v>
          </cell>
          <cell r="X5">
            <v>31054</v>
          </cell>
          <cell r="Y5">
            <v>31121</v>
          </cell>
          <cell r="Z5">
            <v>31188</v>
          </cell>
        </row>
        <row r="6">
          <cell r="A6" t="str">
            <v>Cochabamba</v>
          </cell>
          <cell r="B6">
            <v>5384.4548059259996</v>
          </cell>
          <cell r="C6">
            <v>4793.0047445219998</v>
          </cell>
          <cell r="D6">
            <v>6665.4552022840007</v>
          </cell>
          <cell r="E6">
            <v>2820.5316397299998</v>
          </cell>
          <cell r="F6">
            <v>3544.9276954500001</v>
          </cell>
          <cell r="G6">
            <v>5229.4967779470007</v>
          </cell>
          <cell r="H6">
            <v>6511.9281498310002</v>
          </cell>
          <cell r="I6">
            <v>7638.111945108999</v>
          </cell>
          <cell r="J6">
            <v>10118.008606346999</v>
          </cell>
          <cell r="K6">
            <v>10785.612434480001</v>
          </cell>
          <cell r="L6">
            <v>11970.301199186</v>
          </cell>
          <cell r="M6">
            <v>11841.732355638002</v>
          </cell>
          <cell r="N6">
            <v>11816.194810813999</v>
          </cell>
          <cell r="O6">
            <v>12480</v>
          </cell>
          <cell r="P6">
            <v>12347</v>
          </cell>
          <cell r="Q6">
            <v>12316</v>
          </cell>
          <cell r="R6">
            <v>13564</v>
          </cell>
          <cell r="S6">
            <v>16347.999999994001</v>
          </cell>
          <cell r="T6">
            <v>16226.000000029999</v>
          </cell>
          <cell r="U6">
            <v>16921</v>
          </cell>
          <cell r="V6">
            <v>20167</v>
          </cell>
          <cell r="W6">
            <v>21218.8416717</v>
          </cell>
          <cell r="X6">
            <v>21793</v>
          </cell>
          <cell r="Y6">
            <v>21778</v>
          </cell>
          <cell r="Z6">
            <v>20992</v>
          </cell>
        </row>
        <row r="7">
          <cell r="A7" t="str">
            <v>Santa Cruz</v>
          </cell>
          <cell r="B7">
            <v>4675.6266756041696</v>
          </cell>
          <cell r="C7">
            <v>2059.9202060675075</v>
          </cell>
          <cell r="D7">
            <v>4084.7847125705434</v>
          </cell>
          <cell r="E7">
            <v>4253.8907238475385</v>
          </cell>
          <cell r="F7">
            <v>2623.0341353728904</v>
          </cell>
          <cell r="G7">
            <v>4849.6387317718454</v>
          </cell>
          <cell r="H7">
            <v>6169.5417377907561</v>
          </cell>
          <cell r="I7">
            <v>6994.4950866874251</v>
          </cell>
          <cell r="J7">
            <v>8133.0935137847282</v>
          </cell>
          <cell r="K7">
            <v>12760.206179014192</v>
          </cell>
          <cell r="L7">
            <v>11789.096665275689</v>
          </cell>
          <cell r="M7">
            <v>12729.381734411476</v>
          </cell>
          <cell r="N7">
            <v>12561.433928276087</v>
          </cell>
          <cell r="O7">
            <v>20661</v>
          </cell>
          <cell r="P7">
            <v>21977</v>
          </cell>
          <cell r="Q7">
            <v>21259</v>
          </cell>
          <cell r="R7">
            <v>23640</v>
          </cell>
          <cell r="S7">
            <v>26794</v>
          </cell>
          <cell r="T7">
            <v>31170</v>
          </cell>
          <cell r="U7">
            <v>33046</v>
          </cell>
          <cell r="V7">
            <v>29464</v>
          </cell>
          <cell r="W7">
            <v>27703</v>
          </cell>
          <cell r="X7">
            <v>28846</v>
          </cell>
          <cell r="Y7">
            <v>29005</v>
          </cell>
          <cell r="Z7">
            <v>27741</v>
          </cell>
        </row>
      </sheetData>
      <sheetData sheetId="7">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Arquitectura, urbanismo y arte</v>
          </cell>
          <cell r="B6">
            <v>532</v>
          </cell>
          <cell r="C6">
            <v>753</v>
          </cell>
          <cell r="D6">
            <v>748</v>
          </cell>
          <cell r="E6">
            <v>840</v>
          </cell>
          <cell r="F6">
            <v>774</v>
          </cell>
          <cell r="G6">
            <v>1128</v>
          </cell>
          <cell r="H6">
            <v>1273</v>
          </cell>
          <cell r="I6">
            <v>1425</v>
          </cell>
          <cell r="J6">
            <v>1050</v>
          </cell>
          <cell r="K6">
            <v>1591</v>
          </cell>
          <cell r="L6">
            <v>1683</v>
          </cell>
          <cell r="M6">
            <v>1503</v>
          </cell>
          <cell r="N6">
            <v>1241</v>
          </cell>
          <cell r="O6">
            <v>1111</v>
          </cell>
          <cell r="P6">
            <v>1218</v>
          </cell>
          <cell r="Q6">
            <v>1135</v>
          </cell>
          <cell r="R6">
            <v>1405</v>
          </cell>
          <cell r="S6">
            <v>1518</v>
          </cell>
          <cell r="T6">
            <v>2242</v>
          </cell>
          <cell r="U6">
            <v>2585</v>
          </cell>
          <cell r="V6">
            <v>2238</v>
          </cell>
          <cell r="W6">
            <v>2805</v>
          </cell>
          <cell r="X6">
            <v>3040</v>
          </cell>
          <cell r="Y6">
            <v>2652</v>
          </cell>
          <cell r="Z6">
            <v>2347</v>
          </cell>
        </row>
        <row r="7">
          <cell r="A7" t="str">
            <v>Ciencias agrícolas pecuarias y forestales</v>
          </cell>
          <cell r="B7">
            <v>1394</v>
          </cell>
          <cell r="C7">
            <v>1234</v>
          </cell>
          <cell r="D7">
            <v>1274</v>
          </cell>
          <cell r="E7">
            <v>1068</v>
          </cell>
          <cell r="F7">
            <v>771</v>
          </cell>
          <cell r="G7">
            <v>711</v>
          </cell>
          <cell r="H7">
            <v>839</v>
          </cell>
          <cell r="I7">
            <v>923</v>
          </cell>
          <cell r="J7">
            <v>1478</v>
          </cell>
          <cell r="K7">
            <v>1504</v>
          </cell>
          <cell r="L7">
            <v>1471</v>
          </cell>
          <cell r="M7">
            <v>1402</v>
          </cell>
          <cell r="N7">
            <v>1488</v>
          </cell>
          <cell r="O7">
            <v>1568.9291345657982</v>
          </cell>
          <cell r="P7">
            <v>1805.1792015023746</v>
          </cell>
          <cell r="Q7">
            <v>2173.1350321768086</v>
          </cell>
          <cell r="R7">
            <v>2620.6795454545454</v>
          </cell>
          <cell r="S7">
            <v>2731.9712919512917</v>
          </cell>
          <cell r="T7">
            <v>2715.588089330025</v>
          </cell>
          <cell r="U7">
            <v>2886</v>
          </cell>
          <cell r="V7">
            <v>3036</v>
          </cell>
          <cell r="W7">
            <v>2909.4882144010335</v>
          </cell>
          <cell r="X7">
            <v>3445</v>
          </cell>
          <cell r="Y7">
            <v>3072</v>
          </cell>
          <cell r="Z7">
            <v>2835</v>
          </cell>
        </row>
        <row r="8">
          <cell r="A8" t="str">
            <v>Ciencias básicas y naturales</v>
          </cell>
          <cell r="B8">
            <v>1078</v>
          </cell>
          <cell r="C8">
            <v>1064</v>
          </cell>
          <cell r="D8">
            <v>742</v>
          </cell>
          <cell r="E8">
            <v>347</v>
          </cell>
          <cell r="F8">
            <v>526</v>
          </cell>
          <cell r="G8">
            <v>537</v>
          </cell>
          <cell r="H8">
            <v>705</v>
          </cell>
          <cell r="I8">
            <v>692</v>
          </cell>
          <cell r="J8">
            <v>658</v>
          </cell>
          <cell r="K8">
            <v>640</v>
          </cell>
          <cell r="L8">
            <v>1019</v>
          </cell>
          <cell r="M8">
            <v>1000</v>
          </cell>
          <cell r="N8">
            <v>1022</v>
          </cell>
          <cell r="O8">
            <v>797</v>
          </cell>
          <cell r="P8">
            <v>911</v>
          </cell>
          <cell r="Q8">
            <v>962</v>
          </cell>
          <cell r="R8">
            <v>1062</v>
          </cell>
          <cell r="S8">
            <v>1087</v>
          </cell>
          <cell r="T8">
            <v>1144</v>
          </cell>
          <cell r="U8">
            <v>1264</v>
          </cell>
          <cell r="V8">
            <v>1035</v>
          </cell>
          <cell r="W8">
            <v>1032</v>
          </cell>
          <cell r="X8">
            <v>983</v>
          </cell>
          <cell r="Y8">
            <v>1070</v>
          </cell>
          <cell r="Z8">
            <v>976</v>
          </cell>
        </row>
        <row r="9">
          <cell r="A9" t="str">
            <v>Ciencias de la comunicación</v>
          </cell>
          <cell r="B9">
            <v>702</v>
          </cell>
          <cell r="C9">
            <v>634</v>
          </cell>
          <cell r="D9">
            <v>709</v>
          </cell>
          <cell r="E9">
            <v>1023</v>
          </cell>
          <cell r="F9">
            <v>712</v>
          </cell>
          <cell r="G9">
            <v>578</v>
          </cell>
          <cell r="H9">
            <v>1026</v>
          </cell>
          <cell r="I9">
            <v>991</v>
          </cell>
          <cell r="J9">
            <v>998</v>
          </cell>
          <cell r="K9">
            <v>1346</v>
          </cell>
          <cell r="L9">
            <v>1510</v>
          </cell>
          <cell r="M9">
            <v>1530</v>
          </cell>
          <cell r="N9">
            <v>1775</v>
          </cell>
          <cell r="O9">
            <v>2078</v>
          </cell>
          <cell r="P9">
            <v>2380</v>
          </cell>
          <cell r="Q9">
            <v>2197</v>
          </cell>
          <cell r="R9">
            <v>2307</v>
          </cell>
          <cell r="S9">
            <v>1725</v>
          </cell>
          <cell r="T9">
            <v>2329</v>
          </cell>
          <cell r="U9">
            <v>2166</v>
          </cell>
          <cell r="V9">
            <v>2197</v>
          </cell>
          <cell r="W9">
            <v>2030</v>
          </cell>
          <cell r="X9">
            <v>2324</v>
          </cell>
          <cell r="Y9">
            <v>2382</v>
          </cell>
          <cell r="Z9">
            <v>2514</v>
          </cell>
        </row>
        <row r="10">
          <cell r="A10" t="str">
            <v>Ciencias de la educación y humanidades</v>
          </cell>
          <cell r="B10">
            <v>2015</v>
          </cell>
          <cell r="C10">
            <v>1577</v>
          </cell>
          <cell r="D10">
            <v>1392</v>
          </cell>
          <cell r="E10">
            <v>1343</v>
          </cell>
          <cell r="F10">
            <v>2998</v>
          </cell>
          <cell r="G10">
            <v>1951</v>
          </cell>
          <cell r="H10">
            <v>2819</v>
          </cell>
          <cell r="I10">
            <v>3737</v>
          </cell>
          <cell r="J10">
            <v>4529</v>
          </cell>
          <cell r="K10">
            <v>4034</v>
          </cell>
          <cell r="L10">
            <v>3814</v>
          </cell>
          <cell r="M10">
            <v>4790</v>
          </cell>
          <cell r="N10">
            <v>4948</v>
          </cell>
          <cell r="O10">
            <v>5275</v>
          </cell>
          <cell r="P10">
            <v>5327</v>
          </cell>
          <cell r="Q10">
            <v>7175</v>
          </cell>
          <cell r="R10">
            <v>7041</v>
          </cell>
          <cell r="S10">
            <v>7846</v>
          </cell>
          <cell r="T10">
            <v>7966</v>
          </cell>
          <cell r="U10">
            <v>8085</v>
          </cell>
          <cell r="V10">
            <v>7176</v>
          </cell>
          <cell r="W10">
            <v>6474</v>
          </cell>
          <cell r="X10">
            <v>7524</v>
          </cell>
          <cell r="Y10">
            <v>7880</v>
          </cell>
          <cell r="Z10">
            <v>7308</v>
          </cell>
        </row>
        <row r="11">
          <cell r="A11" t="str">
            <v>Ciencias de la salud</v>
          </cell>
          <cell r="B11">
            <v>3104</v>
          </cell>
          <cell r="C11">
            <v>2572</v>
          </cell>
          <cell r="D11">
            <v>5041</v>
          </cell>
          <cell r="E11">
            <v>3071</v>
          </cell>
          <cell r="F11">
            <v>3017</v>
          </cell>
          <cell r="G11">
            <v>3789</v>
          </cell>
          <cell r="H11">
            <v>5092</v>
          </cell>
          <cell r="I11">
            <v>6188</v>
          </cell>
          <cell r="J11">
            <v>6336</v>
          </cell>
          <cell r="K11">
            <v>7488</v>
          </cell>
          <cell r="L11">
            <v>6961</v>
          </cell>
          <cell r="M11">
            <v>6149</v>
          </cell>
          <cell r="N11">
            <v>6079</v>
          </cell>
          <cell r="O11">
            <v>7798</v>
          </cell>
          <cell r="P11">
            <v>6998</v>
          </cell>
          <cell r="Q11">
            <v>8800</v>
          </cell>
          <cell r="R11">
            <v>9617</v>
          </cell>
          <cell r="S11">
            <v>10937</v>
          </cell>
          <cell r="T11">
            <v>11845</v>
          </cell>
          <cell r="U11">
            <v>12386</v>
          </cell>
          <cell r="V11">
            <v>14362</v>
          </cell>
          <cell r="W11">
            <v>13453</v>
          </cell>
          <cell r="X11">
            <v>13743</v>
          </cell>
          <cell r="Y11">
            <v>13051</v>
          </cell>
          <cell r="Z11">
            <v>12010</v>
          </cell>
        </row>
        <row r="12">
          <cell r="A12" t="str">
            <v>Ciencias económicas financieras y administrativas</v>
          </cell>
          <cell r="B12">
            <v>6246</v>
          </cell>
          <cell r="C12">
            <v>3081</v>
          </cell>
          <cell r="D12">
            <v>4170</v>
          </cell>
          <cell r="E12">
            <v>3345</v>
          </cell>
          <cell r="F12">
            <v>2497</v>
          </cell>
          <cell r="G12">
            <v>3762</v>
          </cell>
          <cell r="H12">
            <v>6386</v>
          </cell>
          <cell r="I12">
            <v>6935</v>
          </cell>
          <cell r="J12">
            <v>7492</v>
          </cell>
          <cell r="K12">
            <v>9826</v>
          </cell>
          <cell r="L12">
            <v>8476</v>
          </cell>
          <cell r="M12">
            <v>10572</v>
          </cell>
          <cell r="N12">
            <v>9252</v>
          </cell>
          <cell r="O12">
            <v>13272.183517994717</v>
          </cell>
          <cell r="P12">
            <v>12638.559237255999</v>
          </cell>
          <cell r="Q12">
            <v>12429.371639550733</v>
          </cell>
          <cell r="R12">
            <v>13230.507467532467</v>
          </cell>
          <cell r="S12">
            <v>14703.330838059985</v>
          </cell>
          <cell r="T12">
            <v>15610.03638467388</v>
          </cell>
          <cell r="U12">
            <v>18375</v>
          </cell>
          <cell r="V12">
            <v>18953</v>
          </cell>
          <cell r="W12">
            <v>20597.080830449984</v>
          </cell>
          <cell r="X12">
            <v>22032</v>
          </cell>
          <cell r="Y12">
            <v>23161</v>
          </cell>
          <cell r="Z12">
            <v>22887</v>
          </cell>
        </row>
        <row r="13">
          <cell r="A13" t="str">
            <v>Ciencias sociales</v>
          </cell>
          <cell r="B13">
            <v>2469</v>
          </cell>
          <cell r="C13">
            <v>1814</v>
          </cell>
          <cell r="D13">
            <v>2432</v>
          </cell>
          <cell r="E13">
            <v>2565</v>
          </cell>
          <cell r="F13">
            <v>2296</v>
          </cell>
          <cell r="G13">
            <v>2916</v>
          </cell>
          <cell r="H13">
            <v>3082</v>
          </cell>
          <cell r="I13">
            <v>4298</v>
          </cell>
          <cell r="J13">
            <v>4520</v>
          </cell>
          <cell r="K13">
            <v>4148</v>
          </cell>
          <cell r="L13">
            <v>5578</v>
          </cell>
          <cell r="M13">
            <v>6446</v>
          </cell>
          <cell r="N13">
            <v>7501</v>
          </cell>
          <cell r="O13">
            <v>9510</v>
          </cell>
          <cell r="P13">
            <v>9267</v>
          </cell>
          <cell r="Q13">
            <v>8737</v>
          </cell>
          <cell r="R13">
            <v>10551</v>
          </cell>
          <cell r="S13">
            <v>9564</v>
          </cell>
          <cell r="T13">
            <v>11210</v>
          </cell>
          <cell r="U13">
            <v>11227</v>
          </cell>
          <cell r="V13">
            <v>9316</v>
          </cell>
          <cell r="W13">
            <v>10794</v>
          </cell>
          <cell r="X13">
            <v>11056</v>
          </cell>
          <cell r="Y13">
            <v>10869</v>
          </cell>
          <cell r="Z13">
            <v>10914</v>
          </cell>
        </row>
        <row r="14">
          <cell r="A14" t="str">
            <v>Ingeniería y tecnología</v>
          </cell>
          <cell r="B14">
            <v>2694</v>
          </cell>
          <cell r="C14">
            <v>2355</v>
          </cell>
          <cell r="D14">
            <v>3442</v>
          </cell>
          <cell r="E14">
            <v>3265</v>
          </cell>
          <cell r="F14">
            <v>2487</v>
          </cell>
          <cell r="G14">
            <v>3394</v>
          </cell>
          <cell r="H14">
            <v>4551</v>
          </cell>
          <cell r="I14">
            <v>5212</v>
          </cell>
          <cell r="J14">
            <v>7124</v>
          </cell>
          <cell r="K14">
            <v>7163</v>
          </cell>
          <cell r="L14">
            <v>8091</v>
          </cell>
          <cell r="M14">
            <v>8980</v>
          </cell>
          <cell r="N14">
            <v>8950</v>
          </cell>
          <cell r="O14">
            <v>11657.685252613648</v>
          </cell>
          <cell r="P14">
            <v>11600</v>
          </cell>
          <cell r="Q14">
            <v>11049</v>
          </cell>
          <cell r="R14">
            <v>12051</v>
          </cell>
          <cell r="S14">
            <v>13909.497869988723</v>
          </cell>
          <cell r="T14">
            <v>15540.581798889867</v>
          </cell>
          <cell r="U14">
            <v>15688</v>
          </cell>
          <cell r="V14">
            <v>15688</v>
          </cell>
          <cell r="W14">
            <v>18044.786096131713</v>
          </cell>
          <cell r="X14">
            <v>17546</v>
          </cell>
          <cell r="Y14">
            <v>17767</v>
          </cell>
          <cell r="Z14">
            <v>18130</v>
          </cell>
        </row>
      </sheetData>
      <sheetData sheetId="8">
        <row r="6">
          <cell r="C6">
            <v>2003</v>
          </cell>
          <cell r="D6">
            <v>2004</v>
          </cell>
          <cell r="E6">
            <v>2005</v>
          </cell>
          <cell r="F6">
            <v>2006</v>
          </cell>
          <cell r="G6">
            <v>2007</v>
          </cell>
          <cell r="H6">
            <v>2008</v>
          </cell>
          <cell r="I6">
            <v>2009</v>
          </cell>
          <cell r="J6">
            <v>2010</v>
          </cell>
          <cell r="K6">
            <v>2011</v>
          </cell>
          <cell r="L6">
            <v>2012</v>
          </cell>
          <cell r="M6">
            <v>2013</v>
          </cell>
          <cell r="N6">
            <v>2014</v>
          </cell>
        </row>
        <row r="7">
          <cell r="A7" t="str">
            <v>Pública</v>
          </cell>
          <cell r="C7">
            <v>696</v>
          </cell>
          <cell r="D7">
            <v>806</v>
          </cell>
          <cell r="E7">
            <v>759</v>
          </cell>
          <cell r="F7">
            <v>954</v>
          </cell>
          <cell r="G7">
            <v>1039</v>
          </cell>
          <cell r="H7">
            <v>1699</v>
          </cell>
          <cell r="I7">
            <v>1819</v>
          </cell>
          <cell r="J7">
            <v>1475</v>
          </cell>
          <cell r="K7">
            <v>2022</v>
          </cell>
          <cell r="L7">
            <v>2158</v>
          </cell>
          <cell r="M7">
            <v>1658</v>
          </cell>
          <cell r="N7">
            <v>1683</v>
          </cell>
        </row>
        <row r="8">
          <cell r="C8">
            <v>1269</v>
          </cell>
          <cell r="D8">
            <v>1464</v>
          </cell>
          <cell r="E8">
            <v>1820</v>
          </cell>
          <cell r="F8">
            <v>2214</v>
          </cell>
          <cell r="G8">
            <v>2370</v>
          </cell>
          <cell r="H8">
            <v>2389</v>
          </cell>
          <cell r="I8">
            <v>2432</v>
          </cell>
          <cell r="J8">
            <v>2439</v>
          </cell>
          <cell r="K8">
            <v>2405</v>
          </cell>
          <cell r="L8">
            <v>2971</v>
          </cell>
          <cell r="M8">
            <v>2668</v>
          </cell>
          <cell r="N8">
            <v>2345</v>
          </cell>
        </row>
        <row r="9">
          <cell r="C9">
            <v>790</v>
          </cell>
          <cell r="D9">
            <v>911</v>
          </cell>
          <cell r="E9">
            <v>962</v>
          </cell>
          <cell r="F9">
            <v>1019</v>
          </cell>
          <cell r="G9">
            <v>1066</v>
          </cell>
          <cell r="H9">
            <v>1119</v>
          </cell>
          <cell r="I9">
            <v>1191</v>
          </cell>
          <cell r="J9">
            <v>988</v>
          </cell>
          <cell r="K9">
            <v>958</v>
          </cell>
          <cell r="L9">
            <v>915</v>
          </cell>
          <cell r="M9">
            <v>975</v>
          </cell>
          <cell r="N9">
            <v>924</v>
          </cell>
        </row>
        <row r="10">
          <cell r="C10">
            <v>1135</v>
          </cell>
          <cell r="D10">
            <v>1471</v>
          </cell>
          <cell r="E10">
            <v>1220</v>
          </cell>
          <cell r="F10">
            <v>1267</v>
          </cell>
          <cell r="G10">
            <v>897</v>
          </cell>
          <cell r="H10">
            <v>1409</v>
          </cell>
          <cell r="I10">
            <v>1264</v>
          </cell>
          <cell r="J10">
            <v>1147</v>
          </cell>
          <cell r="K10">
            <v>1107</v>
          </cell>
          <cell r="L10">
            <v>1384</v>
          </cell>
          <cell r="M10">
            <v>1556</v>
          </cell>
          <cell r="N10">
            <v>1451</v>
          </cell>
        </row>
        <row r="11">
          <cell r="C11">
            <v>3128</v>
          </cell>
          <cell r="D11">
            <v>3664</v>
          </cell>
          <cell r="E11">
            <v>5318</v>
          </cell>
          <cell r="F11">
            <v>4665</v>
          </cell>
          <cell r="G11">
            <v>5583</v>
          </cell>
          <cell r="H11">
            <v>5362</v>
          </cell>
          <cell r="I11">
            <v>5609</v>
          </cell>
          <cell r="J11">
            <v>4724</v>
          </cell>
          <cell r="K11">
            <v>4322</v>
          </cell>
          <cell r="L11">
            <v>5359</v>
          </cell>
          <cell r="M11">
            <v>5818</v>
          </cell>
          <cell r="N11">
            <v>4747</v>
          </cell>
        </row>
        <row r="12">
          <cell r="C12">
            <v>4037</v>
          </cell>
          <cell r="D12">
            <v>3628</v>
          </cell>
          <cell r="E12">
            <v>4587</v>
          </cell>
          <cell r="F12">
            <v>4851</v>
          </cell>
          <cell r="G12">
            <v>5708</v>
          </cell>
          <cell r="H12">
            <v>6368</v>
          </cell>
          <cell r="I12">
            <v>5828</v>
          </cell>
          <cell r="J12">
            <v>6005</v>
          </cell>
          <cell r="K12">
            <v>5626</v>
          </cell>
          <cell r="L12">
            <v>6064</v>
          </cell>
          <cell r="M12">
            <v>5779</v>
          </cell>
          <cell r="N12">
            <v>4970</v>
          </cell>
        </row>
        <row r="13">
          <cell r="C13">
            <v>6171</v>
          </cell>
          <cell r="D13">
            <v>7362</v>
          </cell>
          <cell r="E13">
            <v>6820</v>
          </cell>
          <cell r="F13">
            <v>6958</v>
          </cell>
          <cell r="G13">
            <v>8383</v>
          </cell>
          <cell r="H13">
            <v>7912</v>
          </cell>
          <cell r="I13">
            <v>9378</v>
          </cell>
          <cell r="J13">
            <v>9699</v>
          </cell>
          <cell r="K13">
            <v>8922</v>
          </cell>
          <cell r="L13">
            <v>10582</v>
          </cell>
          <cell r="M13">
            <v>10696</v>
          </cell>
          <cell r="N13">
            <v>10276</v>
          </cell>
        </row>
        <row r="14">
          <cell r="C14">
            <v>4782</v>
          </cell>
          <cell r="D14">
            <v>5212</v>
          </cell>
          <cell r="E14">
            <v>4549</v>
          </cell>
          <cell r="F14">
            <v>6023</v>
          </cell>
          <cell r="G14">
            <v>5691</v>
          </cell>
          <cell r="H14">
            <v>6723</v>
          </cell>
          <cell r="I14">
            <v>6809</v>
          </cell>
          <cell r="J14">
            <v>5159</v>
          </cell>
          <cell r="K14">
            <v>6372</v>
          </cell>
          <cell r="L14">
            <v>6530</v>
          </cell>
          <cell r="M14">
            <v>6407</v>
          </cell>
          <cell r="N14">
            <v>6433</v>
          </cell>
        </row>
        <row r="15">
          <cell r="C15">
            <v>5975</v>
          </cell>
          <cell r="D15">
            <v>6856</v>
          </cell>
          <cell r="E15">
            <v>6200</v>
          </cell>
          <cell r="F15">
            <v>6826</v>
          </cell>
          <cell r="G15">
            <v>8325</v>
          </cell>
          <cell r="H15">
            <v>9168</v>
          </cell>
          <cell r="I15">
            <v>9032</v>
          </cell>
          <cell r="J15">
            <v>8638</v>
          </cell>
          <cell r="K15">
            <v>9006</v>
          </cell>
          <cell r="L15">
            <v>9446</v>
          </cell>
          <cell r="M15">
            <v>9143</v>
          </cell>
          <cell r="N15">
            <v>8838</v>
          </cell>
        </row>
        <row r="17">
          <cell r="A17" t="str">
            <v>Privada</v>
          </cell>
          <cell r="C17">
            <v>415</v>
          </cell>
          <cell r="D17">
            <v>412</v>
          </cell>
          <cell r="E17">
            <v>376</v>
          </cell>
          <cell r="F17">
            <v>451</v>
          </cell>
          <cell r="G17">
            <v>479</v>
          </cell>
          <cell r="H17">
            <v>543</v>
          </cell>
          <cell r="I17">
            <v>766</v>
          </cell>
          <cell r="J17">
            <v>763</v>
          </cell>
          <cell r="K17">
            <v>783</v>
          </cell>
          <cell r="L17">
            <v>882</v>
          </cell>
          <cell r="M17">
            <v>994</v>
          </cell>
          <cell r="N17">
            <v>664</v>
          </cell>
        </row>
        <row r="18">
          <cell r="C18">
            <v>300</v>
          </cell>
          <cell r="D18">
            <v>341</v>
          </cell>
          <cell r="E18">
            <v>353</v>
          </cell>
          <cell r="F18">
            <v>407</v>
          </cell>
          <cell r="G18">
            <v>362</v>
          </cell>
          <cell r="H18">
            <v>326</v>
          </cell>
          <cell r="I18">
            <v>454</v>
          </cell>
          <cell r="J18">
            <v>597</v>
          </cell>
          <cell r="K18">
            <v>504</v>
          </cell>
          <cell r="L18">
            <v>474</v>
          </cell>
          <cell r="M18">
            <v>404</v>
          </cell>
          <cell r="N18">
            <v>490</v>
          </cell>
        </row>
        <row r="19">
          <cell r="C19">
            <v>7</v>
          </cell>
          <cell r="D19">
            <v>0</v>
          </cell>
          <cell r="E19">
            <v>0</v>
          </cell>
          <cell r="F19">
            <v>43</v>
          </cell>
          <cell r="G19">
            <v>21</v>
          </cell>
          <cell r="H19">
            <v>25</v>
          </cell>
          <cell r="I19">
            <v>73</v>
          </cell>
          <cell r="J19">
            <v>47</v>
          </cell>
          <cell r="K19">
            <v>74</v>
          </cell>
          <cell r="L19">
            <v>68</v>
          </cell>
          <cell r="M19">
            <v>95</v>
          </cell>
          <cell r="N19">
            <v>52</v>
          </cell>
        </row>
        <row r="20">
          <cell r="C20">
            <v>943</v>
          </cell>
          <cell r="D20">
            <v>909</v>
          </cell>
          <cell r="E20">
            <v>977</v>
          </cell>
          <cell r="F20">
            <v>1040</v>
          </cell>
          <cell r="G20">
            <v>828</v>
          </cell>
          <cell r="H20">
            <v>920</v>
          </cell>
          <cell r="I20">
            <v>902</v>
          </cell>
          <cell r="J20">
            <v>1050</v>
          </cell>
          <cell r="K20">
            <v>923</v>
          </cell>
          <cell r="L20">
            <v>940</v>
          </cell>
          <cell r="M20">
            <v>826</v>
          </cell>
          <cell r="N20">
            <v>1063</v>
          </cell>
        </row>
        <row r="21">
          <cell r="C21">
            <v>2147</v>
          </cell>
          <cell r="D21">
            <v>1663</v>
          </cell>
          <cell r="E21">
            <v>1857</v>
          </cell>
          <cell r="F21">
            <v>2376</v>
          </cell>
          <cell r="G21">
            <v>2263</v>
          </cell>
          <cell r="H21">
            <v>2604</v>
          </cell>
          <cell r="I21">
            <v>2476</v>
          </cell>
          <cell r="J21">
            <v>2452</v>
          </cell>
          <cell r="K21">
            <v>2152</v>
          </cell>
          <cell r="L21">
            <v>2165</v>
          </cell>
          <cell r="M21">
            <v>2062</v>
          </cell>
          <cell r="N21">
            <v>2561</v>
          </cell>
        </row>
        <row r="22">
          <cell r="C22">
            <v>3761</v>
          </cell>
          <cell r="D22">
            <v>3370</v>
          </cell>
          <cell r="E22">
            <v>4213</v>
          </cell>
          <cell r="F22">
            <v>4766</v>
          </cell>
          <cell r="G22">
            <v>5229</v>
          </cell>
          <cell r="H22">
            <v>5477</v>
          </cell>
          <cell r="I22">
            <v>6558</v>
          </cell>
          <cell r="J22">
            <v>8357</v>
          </cell>
          <cell r="K22">
            <v>7827</v>
          </cell>
          <cell r="L22">
            <v>7679</v>
          </cell>
          <cell r="M22">
            <v>7272</v>
          </cell>
          <cell r="N22">
            <v>7040</v>
          </cell>
        </row>
        <row r="23">
          <cell r="C23">
            <v>7101</v>
          </cell>
          <cell r="D23">
            <v>5277</v>
          </cell>
          <cell r="E23">
            <v>5609</v>
          </cell>
          <cell r="F23">
            <v>6273</v>
          </cell>
          <cell r="G23">
            <v>6320</v>
          </cell>
          <cell r="H23">
            <v>7698</v>
          </cell>
          <cell r="I23">
            <v>8997</v>
          </cell>
          <cell r="J23">
            <v>9254</v>
          </cell>
          <cell r="K23">
            <v>11674</v>
          </cell>
          <cell r="L23">
            <v>11450</v>
          </cell>
          <cell r="M23">
            <v>12465</v>
          </cell>
          <cell r="N23">
            <v>12611</v>
          </cell>
        </row>
        <row r="24">
          <cell r="C24">
            <v>4728</v>
          </cell>
          <cell r="D24">
            <v>4055</v>
          </cell>
          <cell r="E24">
            <v>4188</v>
          </cell>
          <cell r="F24">
            <v>4528</v>
          </cell>
          <cell r="G24">
            <v>3873</v>
          </cell>
          <cell r="H24">
            <v>4487</v>
          </cell>
          <cell r="I24">
            <v>4418</v>
          </cell>
          <cell r="J24">
            <v>4157</v>
          </cell>
          <cell r="K24">
            <v>4422</v>
          </cell>
          <cell r="L24">
            <v>4526</v>
          </cell>
          <cell r="M24">
            <v>4462</v>
          </cell>
          <cell r="N24">
            <v>4481</v>
          </cell>
        </row>
        <row r="25">
          <cell r="C25">
            <v>5683</v>
          </cell>
          <cell r="D25">
            <v>4742</v>
          </cell>
          <cell r="E25">
            <v>4848</v>
          </cell>
          <cell r="F25">
            <v>5225</v>
          </cell>
          <cell r="G25">
            <v>5585</v>
          </cell>
          <cell r="H25">
            <v>6373</v>
          </cell>
          <cell r="I25">
            <v>6656</v>
          </cell>
          <cell r="J25">
            <v>7050</v>
          </cell>
          <cell r="K25">
            <v>9039</v>
          </cell>
          <cell r="L25">
            <v>8100</v>
          </cell>
          <cell r="M25">
            <v>8624</v>
          </cell>
          <cell r="N25">
            <v>9292</v>
          </cell>
        </row>
      </sheetData>
      <sheetData sheetId="9">
        <row r="6">
          <cell r="C6">
            <v>2003</v>
          </cell>
          <cell r="D6">
            <v>2004</v>
          </cell>
          <cell r="E6">
            <v>2005</v>
          </cell>
          <cell r="F6">
            <v>2006</v>
          </cell>
          <cell r="G6">
            <v>2007</v>
          </cell>
          <cell r="H6">
            <v>2008</v>
          </cell>
          <cell r="I6">
            <v>2009</v>
          </cell>
          <cell r="J6">
            <v>2010</v>
          </cell>
          <cell r="K6">
            <v>2011</v>
          </cell>
          <cell r="L6">
            <v>2012</v>
          </cell>
          <cell r="M6">
            <v>2013</v>
          </cell>
          <cell r="N6">
            <v>2014</v>
          </cell>
        </row>
        <row r="7">
          <cell r="A7" t="str">
            <v>La Paz</v>
          </cell>
          <cell r="C7">
            <v>396</v>
          </cell>
          <cell r="D7">
            <v>438</v>
          </cell>
          <cell r="E7">
            <v>471</v>
          </cell>
          <cell r="F7">
            <v>599</v>
          </cell>
          <cell r="G7">
            <v>522</v>
          </cell>
          <cell r="H7">
            <v>853</v>
          </cell>
          <cell r="I7">
            <v>807</v>
          </cell>
          <cell r="J7">
            <v>866</v>
          </cell>
          <cell r="K7">
            <v>986</v>
          </cell>
          <cell r="L7">
            <v>1025</v>
          </cell>
          <cell r="M7">
            <v>1009</v>
          </cell>
          <cell r="N7">
            <v>1070</v>
          </cell>
        </row>
        <row r="8">
          <cell r="C8">
            <v>388</v>
          </cell>
          <cell r="D8">
            <v>418</v>
          </cell>
          <cell r="E8">
            <v>637</v>
          </cell>
          <cell r="F8">
            <v>615</v>
          </cell>
          <cell r="G8">
            <v>517</v>
          </cell>
          <cell r="H8">
            <v>452</v>
          </cell>
          <cell r="I8">
            <v>576</v>
          </cell>
          <cell r="J8">
            <v>708</v>
          </cell>
          <cell r="K8">
            <v>714</v>
          </cell>
          <cell r="L8">
            <v>869</v>
          </cell>
          <cell r="M8">
            <v>847</v>
          </cell>
          <cell r="N8">
            <v>671</v>
          </cell>
        </row>
        <row r="9">
          <cell r="C9">
            <v>318</v>
          </cell>
          <cell r="D9">
            <v>243</v>
          </cell>
          <cell r="E9">
            <v>305</v>
          </cell>
          <cell r="F9">
            <v>359</v>
          </cell>
          <cell r="G9">
            <v>443</v>
          </cell>
          <cell r="H9">
            <v>424</v>
          </cell>
          <cell r="I9">
            <v>398</v>
          </cell>
          <cell r="J9">
            <v>289</v>
          </cell>
          <cell r="K9">
            <v>295</v>
          </cell>
          <cell r="L9">
            <v>360</v>
          </cell>
          <cell r="M9">
            <v>300</v>
          </cell>
          <cell r="N9">
            <v>390</v>
          </cell>
        </row>
        <row r="10">
          <cell r="C10">
            <v>971</v>
          </cell>
          <cell r="D10">
            <v>1059</v>
          </cell>
          <cell r="E10">
            <v>987</v>
          </cell>
          <cell r="F10">
            <v>1142</v>
          </cell>
          <cell r="G10">
            <v>722</v>
          </cell>
          <cell r="H10">
            <v>882</v>
          </cell>
          <cell r="I10">
            <v>630</v>
          </cell>
          <cell r="J10">
            <v>699</v>
          </cell>
          <cell r="K10">
            <v>686</v>
          </cell>
          <cell r="L10">
            <v>986</v>
          </cell>
          <cell r="M10">
            <v>1176</v>
          </cell>
          <cell r="N10">
            <v>1275</v>
          </cell>
        </row>
        <row r="11">
          <cell r="C11">
            <v>2215</v>
          </cell>
          <cell r="D11">
            <v>1666</v>
          </cell>
          <cell r="E11">
            <v>3184</v>
          </cell>
          <cell r="F11">
            <v>3144</v>
          </cell>
          <cell r="G11">
            <v>2868</v>
          </cell>
          <cell r="H11">
            <v>3055</v>
          </cell>
          <cell r="I11">
            <v>3287</v>
          </cell>
          <cell r="J11">
            <v>2825</v>
          </cell>
          <cell r="K11">
            <v>2707</v>
          </cell>
          <cell r="L11">
            <v>3550</v>
          </cell>
          <cell r="M11">
            <v>3507</v>
          </cell>
          <cell r="N11">
            <v>3882</v>
          </cell>
        </row>
        <row r="12">
          <cell r="C12">
            <v>3214</v>
          </cell>
          <cell r="D12">
            <v>2750</v>
          </cell>
          <cell r="E12">
            <v>3668</v>
          </cell>
          <cell r="F12">
            <v>3652</v>
          </cell>
          <cell r="G12">
            <v>3684</v>
          </cell>
          <cell r="H12">
            <v>3969</v>
          </cell>
          <cell r="I12">
            <v>3934</v>
          </cell>
          <cell r="J12">
            <v>4726</v>
          </cell>
          <cell r="K12">
            <v>4547</v>
          </cell>
          <cell r="L12">
            <v>4488</v>
          </cell>
          <cell r="M12">
            <v>4616</v>
          </cell>
          <cell r="N12">
            <v>3914</v>
          </cell>
        </row>
        <row r="13">
          <cell r="C13">
            <v>3909</v>
          </cell>
          <cell r="D13">
            <v>2924</v>
          </cell>
          <cell r="E13">
            <v>3467</v>
          </cell>
          <cell r="F13">
            <v>3690</v>
          </cell>
          <cell r="G13">
            <v>3734</v>
          </cell>
          <cell r="H13">
            <v>4581</v>
          </cell>
          <cell r="I13">
            <v>5091</v>
          </cell>
          <cell r="J13">
            <v>5115</v>
          </cell>
          <cell r="K13">
            <v>7154</v>
          </cell>
          <cell r="L13">
            <v>8272</v>
          </cell>
          <cell r="M13">
            <v>8694</v>
          </cell>
          <cell r="N13">
            <v>8478</v>
          </cell>
        </row>
        <row r="14">
          <cell r="C14">
            <v>4524</v>
          </cell>
          <cell r="D14">
            <v>4657</v>
          </cell>
          <cell r="E14">
            <v>4320</v>
          </cell>
          <cell r="F14">
            <v>5257</v>
          </cell>
          <cell r="G14">
            <v>3956</v>
          </cell>
          <cell r="H14">
            <v>4285</v>
          </cell>
          <cell r="I14">
            <v>4343</v>
          </cell>
          <cell r="J14">
            <v>3605</v>
          </cell>
          <cell r="K14">
            <v>4767</v>
          </cell>
          <cell r="L14">
            <v>4899</v>
          </cell>
          <cell r="M14">
            <v>4531</v>
          </cell>
          <cell r="N14">
            <v>4912</v>
          </cell>
        </row>
        <row r="15">
          <cell r="C15">
            <v>3992</v>
          </cell>
          <cell r="D15">
            <v>3364</v>
          </cell>
          <cell r="E15">
            <v>4042</v>
          </cell>
          <cell r="F15">
            <v>4224</v>
          </cell>
          <cell r="G15">
            <v>4433</v>
          </cell>
          <cell r="H15">
            <v>4704</v>
          </cell>
          <cell r="I15">
            <v>5629</v>
          </cell>
          <cell r="J15">
            <v>5537</v>
          </cell>
          <cell r="K15">
            <v>7360</v>
          </cell>
          <cell r="L15">
            <v>6605</v>
          </cell>
          <cell r="M15">
            <v>6441</v>
          </cell>
          <cell r="N15">
            <v>6596</v>
          </cell>
        </row>
        <row r="17">
          <cell r="A17" t="str">
            <v>Cochabamba</v>
          </cell>
          <cell r="C17">
            <v>422</v>
          </cell>
          <cell r="D17">
            <v>325</v>
          </cell>
          <cell r="E17">
            <v>348</v>
          </cell>
          <cell r="F17">
            <v>385</v>
          </cell>
          <cell r="G17">
            <v>430</v>
          </cell>
          <cell r="H17">
            <v>701</v>
          </cell>
          <cell r="I17">
            <v>696</v>
          </cell>
          <cell r="J17">
            <v>818</v>
          </cell>
          <cell r="K17">
            <v>810</v>
          </cell>
          <cell r="L17">
            <v>931</v>
          </cell>
          <cell r="M17">
            <v>796</v>
          </cell>
          <cell r="N17">
            <v>787</v>
          </cell>
        </row>
        <row r="18">
          <cell r="C18">
            <v>477</v>
          </cell>
          <cell r="D18">
            <v>481</v>
          </cell>
          <cell r="E18">
            <v>590</v>
          </cell>
          <cell r="F18">
            <v>621</v>
          </cell>
          <cell r="G18">
            <v>598</v>
          </cell>
          <cell r="H18">
            <v>565</v>
          </cell>
          <cell r="I18">
            <v>707</v>
          </cell>
          <cell r="J18">
            <v>771</v>
          </cell>
          <cell r="K18">
            <v>703</v>
          </cell>
          <cell r="L18">
            <v>727</v>
          </cell>
          <cell r="M18">
            <v>685</v>
          </cell>
          <cell r="N18">
            <v>747</v>
          </cell>
        </row>
        <row r="19">
          <cell r="C19">
            <v>212</v>
          </cell>
          <cell r="D19">
            <v>274</v>
          </cell>
          <cell r="E19">
            <v>187</v>
          </cell>
          <cell r="F19">
            <v>188</v>
          </cell>
          <cell r="G19">
            <v>207</v>
          </cell>
          <cell r="H19">
            <v>167</v>
          </cell>
          <cell r="I19">
            <v>323</v>
          </cell>
          <cell r="J19">
            <v>384</v>
          </cell>
          <cell r="K19">
            <v>416</v>
          </cell>
          <cell r="L19">
            <v>318</v>
          </cell>
          <cell r="M19">
            <v>384</v>
          </cell>
          <cell r="N19">
            <v>348</v>
          </cell>
        </row>
        <row r="20">
          <cell r="C20">
            <v>322</v>
          </cell>
          <cell r="D20">
            <v>310</v>
          </cell>
          <cell r="E20">
            <v>277</v>
          </cell>
          <cell r="F20">
            <v>348</v>
          </cell>
          <cell r="G20">
            <v>441</v>
          </cell>
          <cell r="H20">
            <v>432</v>
          </cell>
          <cell r="I20">
            <v>431</v>
          </cell>
          <cell r="J20">
            <v>487</v>
          </cell>
          <cell r="K20">
            <v>487</v>
          </cell>
          <cell r="L20">
            <v>423</v>
          </cell>
          <cell r="M20">
            <v>448</v>
          </cell>
          <cell r="N20">
            <v>404</v>
          </cell>
        </row>
        <row r="22">
          <cell r="C22">
            <v>2041</v>
          </cell>
          <cell r="D22">
            <v>2166</v>
          </cell>
          <cell r="E22">
            <v>2687</v>
          </cell>
          <cell r="F22">
            <v>2921</v>
          </cell>
          <cell r="G22">
            <v>3942</v>
          </cell>
          <cell r="H22">
            <v>3559</v>
          </cell>
          <cell r="I22">
            <v>3965</v>
          </cell>
          <cell r="J22">
            <v>5487</v>
          </cell>
          <cell r="K22">
            <v>5426</v>
          </cell>
          <cell r="L22">
            <v>5090</v>
          </cell>
          <cell r="M22">
            <v>4288</v>
          </cell>
          <cell r="N22">
            <v>3688</v>
          </cell>
        </row>
        <row r="23">
          <cell r="C23">
            <v>2408</v>
          </cell>
          <cell r="D23">
            <v>2536</v>
          </cell>
          <cell r="E23">
            <v>2414</v>
          </cell>
          <cell r="F23">
            <v>2373</v>
          </cell>
          <cell r="G23">
            <v>2946</v>
          </cell>
          <cell r="H23">
            <v>2932</v>
          </cell>
          <cell r="I23">
            <v>3154</v>
          </cell>
          <cell r="J23">
            <v>4194</v>
          </cell>
          <cell r="K23">
            <v>4719</v>
          </cell>
          <cell r="L23">
            <v>5498</v>
          </cell>
          <cell r="M23">
            <v>5416</v>
          </cell>
          <cell r="N23">
            <v>6058</v>
          </cell>
        </row>
        <row r="24">
          <cell r="C24">
            <v>2334</v>
          </cell>
          <cell r="D24">
            <v>1721</v>
          </cell>
          <cell r="E24">
            <v>1889</v>
          </cell>
          <cell r="F24">
            <v>2009</v>
          </cell>
          <cell r="G24">
            <v>2336</v>
          </cell>
          <cell r="H24">
            <v>2498</v>
          </cell>
          <cell r="I24">
            <v>2545</v>
          </cell>
          <cell r="J24">
            <v>2527</v>
          </cell>
          <cell r="K24">
            <v>2552</v>
          </cell>
          <cell r="L24">
            <v>3288</v>
          </cell>
          <cell r="M24">
            <v>2936</v>
          </cell>
          <cell r="N24">
            <v>2903</v>
          </cell>
        </row>
        <row r="25">
          <cell r="C25">
            <v>2905</v>
          </cell>
          <cell r="D25">
            <v>3136</v>
          </cell>
          <cell r="E25">
            <v>2323</v>
          </cell>
          <cell r="F25">
            <v>2714</v>
          </cell>
          <cell r="G25">
            <v>3399</v>
          </cell>
          <cell r="H25">
            <v>3455</v>
          </cell>
          <cell r="I25">
            <v>3396</v>
          </cell>
          <cell r="J25">
            <v>3723</v>
          </cell>
          <cell r="K25">
            <v>4460</v>
          </cell>
          <cell r="L25">
            <v>3878</v>
          </cell>
          <cell r="M25">
            <v>4533</v>
          </cell>
          <cell r="N25">
            <v>4509</v>
          </cell>
        </row>
        <row r="27">
          <cell r="A27" t="str">
            <v>Santa Cruz</v>
          </cell>
          <cell r="C27">
            <v>293</v>
          </cell>
          <cell r="D27">
            <v>455</v>
          </cell>
          <cell r="E27">
            <v>316</v>
          </cell>
          <cell r="F27">
            <v>421</v>
          </cell>
          <cell r="G27">
            <v>566</v>
          </cell>
          <cell r="H27">
            <v>688</v>
          </cell>
          <cell r="I27">
            <v>1082</v>
          </cell>
          <cell r="J27">
            <v>554</v>
          </cell>
          <cell r="K27">
            <v>1009</v>
          </cell>
          <cell r="L27">
            <v>1084</v>
          </cell>
          <cell r="M27">
            <v>847</v>
          </cell>
          <cell r="N27">
            <v>490</v>
          </cell>
        </row>
        <row r="28">
          <cell r="C28">
            <v>704</v>
          </cell>
          <cell r="D28">
            <v>906</v>
          </cell>
          <cell r="E28">
            <v>946</v>
          </cell>
          <cell r="F28">
            <v>1385</v>
          </cell>
          <cell r="G28">
            <v>1617</v>
          </cell>
          <cell r="H28">
            <v>1698</v>
          </cell>
          <cell r="I28">
            <v>1603</v>
          </cell>
          <cell r="J28">
            <v>1557</v>
          </cell>
          <cell r="K28">
            <v>1492</v>
          </cell>
          <cell r="L28">
            <v>1849</v>
          </cell>
          <cell r="M28">
            <v>1540</v>
          </cell>
          <cell r="N28">
            <v>1417</v>
          </cell>
        </row>
        <row r="29">
          <cell r="C29">
            <v>267</v>
          </cell>
          <cell r="D29">
            <v>394</v>
          </cell>
          <cell r="E29">
            <v>470</v>
          </cell>
          <cell r="F29">
            <v>515</v>
          </cell>
          <cell r="G29">
            <v>437</v>
          </cell>
          <cell r="H29">
            <v>553</v>
          </cell>
          <cell r="I29">
            <v>543</v>
          </cell>
          <cell r="J29">
            <v>362</v>
          </cell>
          <cell r="K29">
            <v>321</v>
          </cell>
          <cell r="L29">
            <v>305</v>
          </cell>
          <cell r="M29">
            <v>386</v>
          </cell>
          <cell r="N29">
            <v>238</v>
          </cell>
        </row>
        <row r="30">
          <cell r="C30">
            <v>785</v>
          </cell>
          <cell r="D30">
            <v>1011</v>
          </cell>
          <cell r="E30">
            <v>933</v>
          </cell>
          <cell r="F30">
            <v>817</v>
          </cell>
          <cell r="G30">
            <v>562</v>
          </cell>
          <cell r="H30">
            <v>1015</v>
          </cell>
          <cell r="I30">
            <v>1105</v>
          </cell>
          <cell r="J30">
            <v>1011</v>
          </cell>
          <cell r="K30">
            <v>857</v>
          </cell>
          <cell r="L30">
            <v>915</v>
          </cell>
          <cell r="M30">
            <v>758</v>
          </cell>
          <cell r="N30">
            <v>835</v>
          </cell>
        </row>
        <row r="31">
          <cell r="C31">
            <v>1701</v>
          </cell>
          <cell r="D31">
            <v>2263</v>
          </cell>
          <cell r="E31">
            <v>2390</v>
          </cell>
          <cell r="F31">
            <v>1892</v>
          </cell>
          <cell r="G31">
            <v>2928</v>
          </cell>
          <cell r="H31">
            <v>2993</v>
          </cell>
          <cell r="I31">
            <v>3094</v>
          </cell>
          <cell r="J31">
            <v>2575</v>
          </cell>
          <cell r="K31">
            <v>2121</v>
          </cell>
          <cell r="L31">
            <v>2334</v>
          </cell>
          <cell r="M31">
            <v>2081</v>
          </cell>
          <cell r="N31">
            <v>1878</v>
          </cell>
        </row>
        <row r="32">
          <cell r="C32">
            <v>2543</v>
          </cell>
          <cell r="D32">
            <v>2082</v>
          </cell>
          <cell r="E32">
            <v>2445</v>
          </cell>
          <cell r="F32">
            <v>3044</v>
          </cell>
          <cell r="G32">
            <v>3311</v>
          </cell>
          <cell r="H32">
            <v>4317</v>
          </cell>
          <cell r="I32">
            <v>4487</v>
          </cell>
          <cell r="J32">
            <v>4149</v>
          </cell>
          <cell r="K32">
            <v>3480</v>
          </cell>
          <cell r="L32">
            <v>4165</v>
          </cell>
          <cell r="M32">
            <v>4147</v>
          </cell>
          <cell r="N32">
            <v>4408</v>
          </cell>
        </row>
        <row r="33">
          <cell r="C33">
            <v>6955</v>
          </cell>
          <cell r="D33">
            <v>7179</v>
          </cell>
          <cell r="E33">
            <v>6548</v>
          </cell>
          <cell r="F33">
            <v>7168</v>
          </cell>
          <cell r="G33">
            <v>8023</v>
          </cell>
          <cell r="H33">
            <v>8097</v>
          </cell>
          <cell r="I33">
            <v>10130</v>
          </cell>
          <cell r="J33">
            <v>9644</v>
          </cell>
          <cell r="K33">
            <v>8723</v>
          </cell>
          <cell r="L33">
            <v>8262</v>
          </cell>
          <cell r="M33">
            <v>9051</v>
          </cell>
          <cell r="N33">
            <v>8351</v>
          </cell>
        </row>
        <row r="34">
          <cell r="C34">
            <v>2652</v>
          </cell>
          <cell r="D34">
            <v>2889</v>
          </cell>
          <cell r="E34">
            <v>2528</v>
          </cell>
          <cell r="F34">
            <v>3285</v>
          </cell>
          <cell r="G34">
            <v>3272</v>
          </cell>
          <cell r="H34">
            <v>4427</v>
          </cell>
          <cell r="I34">
            <v>4339</v>
          </cell>
          <cell r="J34">
            <v>3184</v>
          </cell>
          <cell r="K34">
            <v>3475</v>
          </cell>
          <cell r="L34">
            <v>2869</v>
          </cell>
          <cell r="M34">
            <v>3402</v>
          </cell>
          <cell r="N34">
            <v>3099</v>
          </cell>
        </row>
        <row r="35">
          <cell r="C35">
            <v>4761</v>
          </cell>
          <cell r="D35">
            <v>4798</v>
          </cell>
          <cell r="E35">
            <v>4683</v>
          </cell>
          <cell r="F35">
            <v>5113</v>
          </cell>
          <cell r="G35">
            <v>6078</v>
          </cell>
          <cell r="H35">
            <v>7382</v>
          </cell>
          <cell r="I35">
            <v>6663</v>
          </cell>
          <cell r="J35">
            <v>6428</v>
          </cell>
          <cell r="K35">
            <v>6225</v>
          </cell>
          <cell r="L35">
            <v>7063</v>
          </cell>
          <cell r="M35">
            <v>6793</v>
          </cell>
          <cell r="N35">
            <v>7025</v>
          </cell>
        </row>
      </sheetData>
      <sheetData sheetId="10"/>
      <sheetData sheetId="11"/>
      <sheetData sheetId="12"/>
      <sheetData sheetId="13"/>
      <sheetData sheetId="14">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Universidades Públicas</v>
          </cell>
          <cell r="B6">
            <v>68882</v>
          </cell>
          <cell r="C6">
            <v>71976</v>
          </cell>
          <cell r="D6">
            <v>77833</v>
          </cell>
          <cell r="E6">
            <v>80490</v>
          </cell>
          <cell r="F6">
            <v>85665</v>
          </cell>
          <cell r="G6">
            <v>86159</v>
          </cell>
          <cell r="H6">
            <v>89253</v>
          </cell>
          <cell r="I6">
            <v>96545</v>
          </cell>
          <cell r="J6">
            <v>108527</v>
          </cell>
          <cell r="K6">
            <v>119736</v>
          </cell>
          <cell r="L6">
            <v>130584</v>
          </cell>
          <cell r="M6">
            <v>134843</v>
          </cell>
          <cell r="N6">
            <v>145071</v>
          </cell>
          <cell r="O6">
            <v>146095</v>
          </cell>
          <cell r="P6">
            <v>153545</v>
          </cell>
          <cell r="Q6">
            <v>171185</v>
          </cell>
          <cell r="R6">
            <v>177230</v>
          </cell>
          <cell r="S6">
            <v>186287</v>
          </cell>
          <cell r="T6">
            <v>199081</v>
          </cell>
          <cell r="U6">
            <v>210007</v>
          </cell>
          <cell r="V6">
            <v>213647</v>
          </cell>
          <cell r="W6">
            <v>223178</v>
          </cell>
          <cell r="X6">
            <v>237307</v>
          </cell>
          <cell r="Y6">
            <v>246808</v>
          </cell>
          <cell r="Z6">
            <v>252803</v>
          </cell>
        </row>
        <row r="7">
          <cell r="A7" t="str">
            <v>Universidades Privadas</v>
          </cell>
          <cell r="B7">
            <v>4774</v>
          </cell>
          <cell r="C7">
            <v>5182</v>
          </cell>
          <cell r="D7">
            <v>5880</v>
          </cell>
          <cell r="E7">
            <v>7384</v>
          </cell>
          <cell r="F7">
            <v>10329</v>
          </cell>
          <cell r="G7">
            <v>12867</v>
          </cell>
          <cell r="H7">
            <v>30214</v>
          </cell>
          <cell r="I7">
            <v>33417</v>
          </cell>
          <cell r="J7">
            <v>36297</v>
          </cell>
          <cell r="K7">
            <v>50579</v>
          </cell>
          <cell r="L7">
            <v>54511</v>
          </cell>
          <cell r="M7">
            <v>64969</v>
          </cell>
          <cell r="N7">
            <v>70767</v>
          </cell>
          <cell r="O7">
            <v>64614</v>
          </cell>
          <cell r="P7">
            <v>69247</v>
          </cell>
          <cell r="Q7">
            <v>68169</v>
          </cell>
          <cell r="R7">
            <v>72061</v>
          </cell>
          <cell r="S7">
            <v>75823</v>
          </cell>
          <cell r="T7">
            <v>84780</v>
          </cell>
          <cell r="U7">
            <v>84405</v>
          </cell>
          <cell r="V7">
            <v>108447</v>
          </cell>
          <cell r="W7">
            <v>113461</v>
          </cell>
          <cell r="X7">
            <v>123632</v>
          </cell>
          <cell r="Y7">
            <v>125607</v>
          </cell>
          <cell r="Z7">
            <v>139750</v>
          </cell>
        </row>
      </sheetData>
      <sheetData sheetId="15">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La Paz</v>
          </cell>
          <cell r="B6">
            <v>38701.321407369665</v>
          </cell>
          <cell r="C6">
            <v>39346.28380725404</v>
          </cell>
          <cell r="D6">
            <v>39708.986754855912</v>
          </cell>
          <cell r="E6">
            <v>42124.81728383639</v>
          </cell>
          <cell r="F6">
            <v>47420.824362694053</v>
          </cell>
          <cell r="G6">
            <v>46070.065124236702</v>
          </cell>
          <cell r="H6">
            <v>52982.919848203637</v>
          </cell>
          <cell r="I6">
            <v>59411.356100249177</v>
          </cell>
          <cell r="J6">
            <v>65612.981941880382</v>
          </cell>
          <cell r="K6">
            <v>73599.027662920795</v>
          </cell>
          <cell r="L6">
            <v>78880.613677405287</v>
          </cell>
          <cell r="M6">
            <v>86631.825178981424</v>
          </cell>
          <cell r="N6">
            <v>94288.130112481216</v>
          </cell>
          <cell r="O6">
            <v>94199</v>
          </cell>
          <cell r="P6">
            <v>95565</v>
          </cell>
          <cell r="Q6">
            <v>108829</v>
          </cell>
          <cell r="R6">
            <v>112660</v>
          </cell>
          <cell r="S6">
            <v>113942</v>
          </cell>
          <cell r="T6">
            <v>118511</v>
          </cell>
          <cell r="U6">
            <v>123427</v>
          </cell>
          <cell r="V6">
            <v>129524</v>
          </cell>
          <cell r="W6">
            <v>133238</v>
          </cell>
          <cell r="X6">
            <v>147703</v>
          </cell>
          <cell r="Y6">
            <v>153071</v>
          </cell>
          <cell r="Z6">
            <v>162557</v>
          </cell>
        </row>
        <row r="7">
          <cell r="A7" t="str">
            <v>Cochabamba</v>
          </cell>
          <cell r="B7">
            <v>21412.46503564965</v>
          </cell>
          <cell r="C7">
            <v>24480.721195204351</v>
          </cell>
          <cell r="D7">
            <v>26435.584280597599</v>
          </cell>
          <cell r="E7">
            <v>24571.010714107593</v>
          </cell>
          <cell r="F7">
            <v>26321.147862054018</v>
          </cell>
          <cell r="G7">
            <v>29943.889130010866</v>
          </cell>
          <cell r="H7">
            <v>34015.289797743935</v>
          </cell>
          <cell r="I7">
            <v>37096.856979072414</v>
          </cell>
          <cell r="J7">
            <v>43759.787053172513</v>
          </cell>
          <cell r="K7">
            <v>49961.718585586663</v>
          </cell>
          <cell r="L7">
            <v>51595.381296422507</v>
          </cell>
          <cell r="M7">
            <v>54801.195341545419</v>
          </cell>
          <cell r="N7">
            <v>58177.950849089786</v>
          </cell>
          <cell r="O7">
            <v>58707</v>
          </cell>
          <cell r="P7">
            <v>60916</v>
          </cell>
          <cell r="Q7">
            <v>65895</v>
          </cell>
          <cell r="R7">
            <v>67533</v>
          </cell>
          <cell r="S7">
            <v>72701</v>
          </cell>
          <cell r="T7">
            <v>74897</v>
          </cell>
          <cell r="U7">
            <v>74621</v>
          </cell>
          <cell r="V7">
            <v>82080</v>
          </cell>
          <cell r="W7">
            <v>89461</v>
          </cell>
          <cell r="X7">
            <v>93696</v>
          </cell>
          <cell r="Y7">
            <v>96208</v>
          </cell>
          <cell r="Z7">
            <v>99861</v>
          </cell>
        </row>
        <row r="8">
          <cell r="A8" t="str">
            <v>Santa Cruz</v>
          </cell>
          <cell r="B8">
            <v>13542.213556980681</v>
          </cell>
          <cell r="C8">
            <v>13330.994997541606</v>
          </cell>
          <cell r="D8">
            <v>17568.428964546489</v>
          </cell>
          <cell r="E8">
            <v>21178.172002056017</v>
          </cell>
          <cell r="F8">
            <v>22252.027775251925</v>
          </cell>
          <cell r="G8">
            <v>23012.045745752432</v>
          </cell>
          <cell r="H8">
            <v>32468.790354052424</v>
          </cell>
          <cell r="I8">
            <v>33453.786920678416</v>
          </cell>
          <cell r="J8">
            <v>35451.231004947091</v>
          </cell>
          <cell r="K8">
            <v>46754.25375149255</v>
          </cell>
          <cell r="L8">
            <v>54619.005026172192</v>
          </cell>
          <cell r="M8">
            <v>58378.97947947315</v>
          </cell>
          <cell r="N8">
            <v>63371.91903842902</v>
          </cell>
          <cell r="O8">
            <v>57803</v>
          </cell>
          <cell r="P8">
            <v>66311</v>
          </cell>
          <cell r="Q8">
            <v>64630</v>
          </cell>
          <cell r="R8">
            <v>69098</v>
          </cell>
          <cell r="S8">
            <v>75467</v>
          </cell>
          <cell r="T8">
            <v>90453</v>
          </cell>
          <cell r="U8">
            <v>96364</v>
          </cell>
          <cell r="V8">
            <v>110490</v>
          </cell>
          <cell r="W8">
            <v>113940</v>
          </cell>
          <cell r="X8">
            <v>119540</v>
          </cell>
          <cell r="Y8">
            <v>123136</v>
          </cell>
          <cell r="Z8">
            <v>130135</v>
          </cell>
        </row>
      </sheetData>
      <sheetData sheetId="16">
        <row r="4">
          <cell r="B4">
            <v>1990</v>
          </cell>
          <cell r="C4">
            <v>1991</v>
          </cell>
          <cell r="D4">
            <v>1992</v>
          </cell>
          <cell r="E4">
            <v>1993</v>
          </cell>
          <cell r="F4">
            <v>1994</v>
          </cell>
          <cell r="G4">
            <v>1995</v>
          </cell>
          <cell r="H4">
            <v>1996</v>
          </cell>
          <cell r="I4">
            <v>1997</v>
          </cell>
          <cell r="J4">
            <v>1998</v>
          </cell>
          <cell r="K4">
            <v>1999</v>
          </cell>
          <cell r="L4">
            <v>2000</v>
          </cell>
          <cell r="M4">
            <v>2001</v>
          </cell>
          <cell r="N4">
            <v>2002</v>
          </cell>
          <cell r="O4">
            <v>2003</v>
          </cell>
          <cell r="P4">
            <v>2004</v>
          </cell>
          <cell r="Q4">
            <v>2005</v>
          </cell>
          <cell r="R4">
            <v>2006</v>
          </cell>
          <cell r="S4">
            <v>2007</v>
          </cell>
          <cell r="T4">
            <v>2008</v>
          </cell>
          <cell r="U4">
            <v>2009</v>
          </cell>
          <cell r="V4">
            <v>2010</v>
          </cell>
          <cell r="W4">
            <v>2011</v>
          </cell>
          <cell r="X4">
            <v>2012</v>
          </cell>
          <cell r="Y4">
            <v>2013</v>
          </cell>
          <cell r="Z4">
            <v>2014</v>
          </cell>
        </row>
        <row r="5">
          <cell r="A5" t="str">
            <v>Arquitectura, urbanismo y arte</v>
          </cell>
          <cell r="B5">
            <v>2683</v>
          </cell>
          <cell r="C5">
            <v>2923</v>
          </cell>
          <cell r="D5">
            <v>3085</v>
          </cell>
          <cell r="E5">
            <v>3438</v>
          </cell>
          <cell r="F5">
            <v>4460</v>
          </cell>
          <cell r="G5">
            <v>4704</v>
          </cell>
          <cell r="H5">
            <v>6228</v>
          </cell>
          <cell r="I5">
            <v>7076</v>
          </cell>
          <cell r="J5">
            <v>7577</v>
          </cell>
          <cell r="K5">
            <v>8506</v>
          </cell>
          <cell r="L5">
            <v>9165</v>
          </cell>
          <cell r="M5">
            <v>9495</v>
          </cell>
          <cell r="N5">
            <v>10071</v>
          </cell>
          <cell r="O5">
            <v>8468</v>
          </cell>
          <cell r="P5">
            <v>8190</v>
          </cell>
          <cell r="Q5">
            <v>8026</v>
          </cell>
          <cell r="R5">
            <v>8106</v>
          </cell>
          <cell r="S5">
            <v>8299</v>
          </cell>
          <cell r="T5">
            <v>9020</v>
          </cell>
          <cell r="U5">
            <v>10214</v>
          </cell>
          <cell r="V5">
            <v>11427</v>
          </cell>
          <cell r="W5">
            <v>12044</v>
          </cell>
          <cell r="X5">
            <v>13918</v>
          </cell>
          <cell r="Y5">
            <v>14099</v>
          </cell>
          <cell r="Z5">
            <v>14612</v>
          </cell>
        </row>
        <row r="6">
          <cell r="A6" t="str">
            <v>Ciencias agrícolas pecuarias y forestales</v>
          </cell>
          <cell r="B6">
            <v>6591</v>
          </cell>
          <cell r="C6">
            <v>6742</v>
          </cell>
          <cell r="D6">
            <v>7125</v>
          </cell>
          <cell r="E6">
            <v>6882</v>
          </cell>
          <cell r="F6">
            <v>6989</v>
          </cell>
          <cell r="G6">
            <v>6684</v>
          </cell>
          <cell r="H6">
            <v>7195</v>
          </cell>
          <cell r="I6">
            <v>6967</v>
          </cell>
          <cell r="J6">
            <v>7372</v>
          </cell>
          <cell r="K6">
            <v>7853</v>
          </cell>
          <cell r="L6">
            <v>7867</v>
          </cell>
          <cell r="M6">
            <v>7626</v>
          </cell>
          <cell r="N6">
            <v>7908</v>
          </cell>
          <cell r="O6">
            <v>6522</v>
          </cell>
          <cell r="P6">
            <v>6285</v>
          </cell>
          <cell r="Q6">
            <v>8054</v>
          </cell>
          <cell r="R6">
            <v>8732</v>
          </cell>
          <cell r="S6">
            <v>9459</v>
          </cell>
          <cell r="T6">
            <v>9855</v>
          </cell>
          <cell r="U6">
            <v>11635</v>
          </cell>
          <cell r="V6">
            <v>12023</v>
          </cell>
          <cell r="W6">
            <v>12884</v>
          </cell>
          <cell r="X6">
            <v>14041</v>
          </cell>
          <cell r="Y6">
            <v>14506</v>
          </cell>
          <cell r="Z6">
            <v>14834</v>
          </cell>
        </row>
        <row r="7">
          <cell r="A7" t="str">
            <v>Ciencias básicas y naturales</v>
          </cell>
          <cell r="B7">
            <v>3941</v>
          </cell>
          <cell r="C7">
            <v>4837</v>
          </cell>
          <cell r="D7">
            <v>2659</v>
          </cell>
          <cell r="E7">
            <v>2563</v>
          </cell>
          <cell r="F7">
            <v>2713</v>
          </cell>
          <cell r="G7">
            <v>3157</v>
          </cell>
          <cell r="H7">
            <v>3139</v>
          </cell>
          <cell r="I7">
            <v>3354</v>
          </cell>
          <cell r="J7">
            <v>3348</v>
          </cell>
          <cell r="K7">
            <v>3369</v>
          </cell>
          <cell r="L7">
            <v>3408</v>
          </cell>
          <cell r="M7">
            <v>3543</v>
          </cell>
          <cell r="N7">
            <v>3774</v>
          </cell>
          <cell r="O7">
            <v>3606</v>
          </cell>
          <cell r="P7">
            <v>4357</v>
          </cell>
          <cell r="Q7">
            <v>4652</v>
          </cell>
          <cell r="R7">
            <v>4867</v>
          </cell>
          <cell r="S7">
            <v>5250</v>
          </cell>
          <cell r="T7">
            <v>5590</v>
          </cell>
          <cell r="U7">
            <v>5541</v>
          </cell>
          <cell r="V7">
            <v>5564</v>
          </cell>
          <cell r="W7">
            <v>5732</v>
          </cell>
          <cell r="X7">
            <v>5912</v>
          </cell>
          <cell r="Y7">
            <v>6080</v>
          </cell>
          <cell r="Z7">
            <v>6190</v>
          </cell>
        </row>
        <row r="8">
          <cell r="A8" t="str">
            <v>Ciencias de la comunicación</v>
          </cell>
          <cell r="B8">
            <v>2813</v>
          </cell>
          <cell r="C8">
            <v>2789</v>
          </cell>
          <cell r="D8">
            <v>3138</v>
          </cell>
          <cell r="E8">
            <v>3690</v>
          </cell>
          <cell r="F8">
            <v>4070</v>
          </cell>
          <cell r="G8">
            <v>3893</v>
          </cell>
          <cell r="H8">
            <v>4759</v>
          </cell>
          <cell r="I8">
            <v>4969</v>
          </cell>
          <cell r="J8">
            <v>5298</v>
          </cell>
          <cell r="K8">
            <v>6369</v>
          </cell>
          <cell r="L8">
            <v>7039</v>
          </cell>
          <cell r="M8">
            <v>7963</v>
          </cell>
          <cell r="N8">
            <v>8155</v>
          </cell>
          <cell r="O8">
            <v>8451</v>
          </cell>
          <cell r="P8">
            <v>9633</v>
          </cell>
          <cell r="Q8">
            <v>10101</v>
          </cell>
          <cell r="R8">
            <v>10453</v>
          </cell>
          <cell r="S8">
            <v>10334</v>
          </cell>
          <cell r="T8">
            <v>11109</v>
          </cell>
          <cell r="U8">
            <v>10695</v>
          </cell>
          <cell r="V8">
            <v>11664</v>
          </cell>
          <cell r="W8">
            <v>11038</v>
          </cell>
          <cell r="X8">
            <v>11691</v>
          </cell>
          <cell r="Y8">
            <v>12134</v>
          </cell>
          <cell r="Z8">
            <v>12639</v>
          </cell>
        </row>
        <row r="9">
          <cell r="A9" t="str">
            <v>Ciencias de la educación y humanidades</v>
          </cell>
          <cell r="B9">
            <v>6498</v>
          </cell>
          <cell r="C9">
            <v>6668</v>
          </cell>
          <cell r="D9">
            <v>7226</v>
          </cell>
          <cell r="E9">
            <v>7739</v>
          </cell>
          <cell r="F9">
            <v>9549</v>
          </cell>
          <cell r="G9">
            <v>9779</v>
          </cell>
          <cell r="H9">
            <v>12671</v>
          </cell>
          <cell r="I9">
            <v>13238</v>
          </cell>
          <cell r="J9">
            <v>15956</v>
          </cell>
          <cell r="K9">
            <v>17192</v>
          </cell>
          <cell r="L9">
            <v>18296</v>
          </cell>
          <cell r="M9">
            <v>23138</v>
          </cell>
          <cell r="N9">
            <v>27881</v>
          </cell>
          <cell r="O9">
            <v>26069</v>
          </cell>
          <cell r="P9">
            <v>25211</v>
          </cell>
          <cell r="Q9">
            <v>30851</v>
          </cell>
          <cell r="R9">
            <v>32268</v>
          </cell>
          <cell r="S9">
            <v>33492</v>
          </cell>
          <cell r="T9">
            <v>36121</v>
          </cell>
          <cell r="U9">
            <v>36742</v>
          </cell>
          <cell r="V9">
            <v>36278</v>
          </cell>
          <cell r="W9">
            <v>36830</v>
          </cell>
          <cell r="X9">
            <v>37956</v>
          </cell>
          <cell r="Y9">
            <v>37454</v>
          </cell>
          <cell r="Z9">
            <v>39449</v>
          </cell>
        </row>
        <row r="10">
          <cell r="A10" t="str">
            <v>Ciencias de la salud</v>
          </cell>
          <cell r="B10">
            <v>11985</v>
          </cell>
          <cell r="C10">
            <v>13332</v>
          </cell>
          <cell r="D10">
            <v>14294</v>
          </cell>
          <cell r="E10">
            <v>12236</v>
          </cell>
          <cell r="F10">
            <v>12375</v>
          </cell>
          <cell r="G10">
            <v>13714</v>
          </cell>
          <cell r="H10">
            <v>19112</v>
          </cell>
          <cell r="I10">
            <v>20805</v>
          </cell>
          <cell r="J10">
            <v>22955</v>
          </cell>
          <cell r="K10">
            <v>25309</v>
          </cell>
          <cell r="L10">
            <v>25585</v>
          </cell>
          <cell r="M10">
            <v>25515</v>
          </cell>
          <cell r="N10">
            <v>27026</v>
          </cell>
          <cell r="O10">
            <v>26687</v>
          </cell>
          <cell r="P10">
            <v>27485</v>
          </cell>
          <cell r="Q10">
            <v>31535</v>
          </cell>
          <cell r="R10">
            <v>33202</v>
          </cell>
          <cell r="S10">
            <v>38838</v>
          </cell>
          <cell r="T10">
            <v>41942</v>
          </cell>
          <cell r="U10">
            <v>45918</v>
          </cell>
          <cell r="V10">
            <v>48535</v>
          </cell>
          <cell r="W10">
            <v>52964</v>
          </cell>
          <cell r="X10">
            <v>55509</v>
          </cell>
          <cell r="Y10">
            <v>57478</v>
          </cell>
          <cell r="Z10">
            <v>60767</v>
          </cell>
        </row>
        <row r="11">
          <cell r="A11" t="str">
            <v>Ciencias económicas financieras y administrativas</v>
          </cell>
          <cell r="B11">
            <v>18599</v>
          </cell>
          <cell r="C11">
            <v>17966</v>
          </cell>
          <cell r="D11">
            <v>19850</v>
          </cell>
          <cell r="E11">
            <v>20985</v>
          </cell>
          <cell r="F11">
            <v>25229</v>
          </cell>
          <cell r="G11">
            <v>24516</v>
          </cell>
          <cell r="H11">
            <v>31869</v>
          </cell>
          <cell r="I11">
            <v>34807</v>
          </cell>
          <cell r="J11">
            <v>38044</v>
          </cell>
          <cell r="K11">
            <v>45567</v>
          </cell>
          <cell r="L11">
            <v>50587</v>
          </cell>
          <cell r="M11">
            <v>50964</v>
          </cell>
          <cell r="N11">
            <v>52732</v>
          </cell>
          <cell r="O11">
            <v>51970</v>
          </cell>
          <cell r="P11">
            <v>56283</v>
          </cell>
          <cell r="Q11">
            <v>56033</v>
          </cell>
          <cell r="R11">
            <v>55852</v>
          </cell>
          <cell r="S11">
            <v>56644</v>
          </cell>
          <cell r="T11">
            <v>62733</v>
          </cell>
          <cell r="U11">
            <v>63038</v>
          </cell>
          <cell r="V11">
            <v>74945</v>
          </cell>
          <cell r="W11">
            <v>78266</v>
          </cell>
          <cell r="X11">
            <v>86305</v>
          </cell>
          <cell r="Y11">
            <v>92328</v>
          </cell>
          <cell r="Z11">
            <v>100035</v>
          </cell>
        </row>
        <row r="12">
          <cell r="A12" t="str">
            <v>Ciencias sociales</v>
          </cell>
          <cell r="B12">
            <v>11166</v>
          </cell>
          <cell r="C12">
            <v>12389</v>
          </cell>
          <cell r="D12">
            <v>13057</v>
          </cell>
          <cell r="E12">
            <v>15214</v>
          </cell>
          <cell r="F12">
            <v>14720</v>
          </cell>
          <cell r="G12">
            <v>15342</v>
          </cell>
          <cell r="H12">
            <v>15668</v>
          </cell>
          <cell r="I12">
            <v>18585</v>
          </cell>
          <cell r="J12">
            <v>21275</v>
          </cell>
          <cell r="K12">
            <v>23894</v>
          </cell>
          <cell r="L12">
            <v>26924</v>
          </cell>
          <cell r="M12">
            <v>30606</v>
          </cell>
          <cell r="N12">
            <v>33909</v>
          </cell>
          <cell r="O12">
            <v>35170</v>
          </cell>
          <cell r="P12">
            <v>38758</v>
          </cell>
          <cell r="Q12">
            <v>41673</v>
          </cell>
          <cell r="R12">
            <v>44611</v>
          </cell>
          <cell r="S12">
            <v>45809</v>
          </cell>
          <cell r="T12">
            <v>48995</v>
          </cell>
          <cell r="U12">
            <v>50604</v>
          </cell>
          <cell r="V12">
            <v>53670</v>
          </cell>
          <cell r="W12">
            <v>55858</v>
          </cell>
          <cell r="X12">
            <v>57745</v>
          </cell>
          <cell r="Y12">
            <v>59878</v>
          </cell>
          <cell r="Z12">
            <v>61790</v>
          </cell>
        </row>
        <row r="13">
          <cell r="A13" t="str">
            <v>Ingeniería y tecnología</v>
          </cell>
          <cell r="B13">
            <v>9380</v>
          </cell>
          <cell r="C13">
            <v>9512</v>
          </cell>
          <cell r="D13">
            <v>13279</v>
          </cell>
          <cell r="E13">
            <v>15127</v>
          </cell>
          <cell r="F13">
            <v>15889</v>
          </cell>
          <cell r="G13">
            <v>17237</v>
          </cell>
          <cell r="H13">
            <v>18826</v>
          </cell>
          <cell r="I13">
            <v>20161</v>
          </cell>
          <cell r="J13">
            <v>22999</v>
          </cell>
          <cell r="K13">
            <v>32256</v>
          </cell>
          <cell r="L13">
            <v>36224</v>
          </cell>
          <cell r="M13">
            <v>40962</v>
          </cell>
          <cell r="N13">
            <v>44382</v>
          </cell>
          <cell r="O13">
            <v>43766</v>
          </cell>
          <cell r="P13">
            <v>46590</v>
          </cell>
          <cell r="Q13">
            <v>48429</v>
          </cell>
          <cell r="R13">
            <v>51200</v>
          </cell>
          <cell r="S13">
            <v>53985</v>
          </cell>
          <cell r="T13">
            <v>58496</v>
          </cell>
          <cell r="U13">
            <v>60025</v>
          </cell>
          <cell r="V13">
            <v>67988</v>
          </cell>
          <cell r="W13">
            <v>71023</v>
          </cell>
          <cell r="X13">
            <v>77862</v>
          </cell>
          <cell r="Y13">
            <v>78458</v>
          </cell>
          <cell r="Z13">
            <v>82237</v>
          </cell>
        </row>
      </sheetData>
      <sheetData sheetId="17">
        <row r="5">
          <cell r="C5">
            <v>2003</v>
          </cell>
          <cell r="D5">
            <v>2004</v>
          </cell>
          <cell r="E5">
            <v>2005</v>
          </cell>
          <cell r="F5">
            <v>2006</v>
          </cell>
          <cell r="G5">
            <v>2007</v>
          </cell>
          <cell r="H5">
            <v>2008</v>
          </cell>
          <cell r="I5">
            <v>2009</v>
          </cell>
          <cell r="J5">
            <v>2010</v>
          </cell>
          <cell r="K5">
            <v>2011</v>
          </cell>
          <cell r="L5">
            <v>2012</v>
          </cell>
          <cell r="M5">
            <v>2013</v>
          </cell>
          <cell r="N5">
            <v>2014</v>
          </cell>
        </row>
        <row r="6">
          <cell r="A6" t="str">
            <v>Pública</v>
          </cell>
          <cell r="C6">
            <v>6369</v>
          </cell>
          <cell r="D6">
            <v>6307</v>
          </cell>
          <cell r="E6">
            <v>6163</v>
          </cell>
          <cell r="F6">
            <v>6204</v>
          </cell>
          <cell r="G6">
            <v>6219</v>
          </cell>
          <cell r="H6">
            <v>6837</v>
          </cell>
          <cell r="I6">
            <v>7897</v>
          </cell>
          <cell r="J6">
            <v>8725</v>
          </cell>
          <cell r="K6">
            <v>9412</v>
          </cell>
          <cell r="L6">
            <v>10445</v>
          </cell>
          <cell r="M6">
            <v>10715</v>
          </cell>
          <cell r="N6">
            <v>11231</v>
          </cell>
        </row>
        <row r="7">
          <cell r="C7">
            <v>5429</v>
          </cell>
          <cell r="D7">
            <v>3912</v>
          </cell>
          <cell r="E7">
            <v>6808</v>
          </cell>
          <cell r="F7">
            <v>7430</v>
          </cell>
          <cell r="G7">
            <v>8084</v>
          </cell>
          <cell r="H7">
            <v>8442</v>
          </cell>
          <cell r="I7">
            <v>10057</v>
          </cell>
          <cell r="J7">
            <v>10281</v>
          </cell>
          <cell r="K7">
            <v>11005</v>
          </cell>
          <cell r="L7">
            <v>12209</v>
          </cell>
          <cell r="M7">
            <v>12679</v>
          </cell>
          <cell r="N7">
            <v>13014</v>
          </cell>
        </row>
        <row r="8">
          <cell r="C8">
            <v>3591</v>
          </cell>
          <cell r="D8">
            <v>4339</v>
          </cell>
          <cell r="E8">
            <v>4639</v>
          </cell>
          <cell r="F8">
            <v>4729</v>
          </cell>
          <cell r="G8">
            <v>5163</v>
          </cell>
          <cell r="H8">
            <v>5442</v>
          </cell>
          <cell r="I8">
            <v>5406</v>
          </cell>
          <cell r="J8">
            <v>5466</v>
          </cell>
          <cell r="K8">
            <v>5624</v>
          </cell>
          <cell r="L8">
            <v>5725</v>
          </cell>
          <cell r="M8">
            <v>5832</v>
          </cell>
          <cell r="N8">
            <v>5952</v>
          </cell>
        </row>
        <row r="9">
          <cell r="C9">
            <v>6102</v>
          </cell>
          <cell r="D9">
            <v>6719</v>
          </cell>
          <cell r="E9">
            <v>7040</v>
          </cell>
          <cell r="F9">
            <v>7321</v>
          </cell>
          <cell r="G9">
            <v>7542</v>
          </cell>
          <cell r="H9">
            <v>7969</v>
          </cell>
          <cell r="I9">
            <v>7800</v>
          </cell>
          <cell r="J9">
            <v>7828</v>
          </cell>
          <cell r="K9">
            <v>7850</v>
          </cell>
          <cell r="L9">
            <v>8192</v>
          </cell>
          <cell r="M9">
            <v>8986</v>
          </cell>
          <cell r="N9">
            <v>9305</v>
          </cell>
        </row>
        <row r="10">
          <cell r="C10">
            <v>18495</v>
          </cell>
          <cell r="D10">
            <v>19979</v>
          </cell>
          <cell r="E10">
            <v>24948</v>
          </cell>
          <cell r="F10">
            <v>25589</v>
          </cell>
          <cell r="G10">
            <v>26740</v>
          </cell>
          <cell r="H10">
            <v>28180</v>
          </cell>
          <cell r="I10">
            <v>28848</v>
          </cell>
          <cell r="J10">
            <v>28312</v>
          </cell>
          <cell r="K10">
            <v>28848</v>
          </cell>
          <cell r="L10">
            <v>29705</v>
          </cell>
          <cell r="M10">
            <v>29608</v>
          </cell>
          <cell r="N10">
            <v>30000</v>
          </cell>
        </row>
        <row r="11">
          <cell r="C11">
            <v>15452</v>
          </cell>
          <cell r="D11">
            <v>14058</v>
          </cell>
          <cell r="E11">
            <v>18353</v>
          </cell>
          <cell r="F11">
            <v>18732</v>
          </cell>
          <cell r="G11">
            <v>20208</v>
          </cell>
          <cell r="H11">
            <v>22567</v>
          </cell>
          <cell r="I11">
            <v>24796</v>
          </cell>
          <cell r="J11">
            <v>24356</v>
          </cell>
          <cell r="K11">
            <v>26472</v>
          </cell>
          <cell r="L11">
            <v>28116</v>
          </cell>
          <cell r="M11">
            <v>28687</v>
          </cell>
          <cell r="N11">
            <v>28371</v>
          </cell>
        </row>
        <row r="12">
          <cell r="C12">
            <v>35102</v>
          </cell>
          <cell r="D12">
            <v>24308</v>
          </cell>
          <cell r="E12">
            <v>37717</v>
          </cell>
          <cell r="F12">
            <v>37636</v>
          </cell>
          <cell r="G12">
            <v>38683</v>
          </cell>
          <cell r="H12">
            <v>41305</v>
          </cell>
          <cell r="I12">
            <v>42614</v>
          </cell>
          <cell r="J12">
            <v>44201</v>
          </cell>
          <cell r="K12">
            <v>45806</v>
          </cell>
          <cell r="L12">
            <v>50141</v>
          </cell>
          <cell r="M12">
            <v>54467</v>
          </cell>
          <cell r="N12">
            <v>57201</v>
          </cell>
        </row>
        <row r="13">
          <cell r="C13">
            <v>25522</v>
          </cell>
          <cell r="D13">
            <v>26925</v>
          </cell>
          <cell r="E13">
            <v>30350</v>
          </cell>
          <cell r="F13">
            <v>32691</v>
          </cell>
          <cell r="G13">
            <v>34613</v>
          </cell>
          <cell r="H13">
            <v>36472</v>
          </cell>
          <cell r="I13">
            <v>39027</v>
          </cell>
          <cell r="J13">
            <v>39338</v>
          </cell>
          <cell r="K13">
            <v>41129</v>
          </cell>
          <cell r="L13">
            <v>42417</v>
          </cell>
          <cell r="M13">
            <v>43808</v>
          </cell>
          <cell r="N13">
            <v>43707</v>
          </cell>
        </row>
        <row r="14">
          <cell r="C14">
            <v>30033</v>
          </cell>
          <cell r="D14">
            <v>27463</v>
          </cell>
          <cell r="E14">
            <v>35167</v>
          </cell>
          <cell r="F14">
            <v>36898</v>
          </cell>
          <cell r="G14">
            <v>39035</v>
          </cell>
          <cell r="H14">
            <v>41867</v>
          </cell>
          <cell r="I14">
            <v>43562</v>
          </cell>
          <cell r="J14">
            <v>45140</v>
          </cell>
          <cell r="K14">
            <v>47032</v>
          </cell>
          <cell r="L14">
            <v>50357</v>
          </cell>
          <cell r="M14">
            <v>52026</v>
          </cell>
          <cell r="N14">
            <v>54022</v>
          </cell>
        </row>
        <row r="16">
          <cell r="A16" t="str">
            <v>Privada</v>
          </cell>
          <cell r="C16">
            <v>2099</v>
          </cell>
          <cell r="D16">
            <v>1883</v>
          </cell>
          <cell r="E16">
            <v>1863</v>
          </cell>
          <cell r="F16">
            <v>1902</v>
          </cell>
          <cell r="G16">
            <v>2080</v>
          </cell>
          <cell r="H16">
            <v>2183</v>
          </cell>
          <cell r="I16">
            <v>2317</v>
          </cell>
          <cell r="J16">
            <v>2702</v>
          </cell>
          <cell r="K16">
            <v>2632</v>
          </cell>
          <cell r="L16">
            <v>3473</v>
          </cell>
          <cell r="M16">
            <v>3384</v>
          </cell>
          <cell r="N16">
            <v>3381</v>
          </cell>
        </row>
        <row r="17">
          <cell r="C17">
            <v>1093</v>
          </cell>
          <cell r="D17">
            <v>1233</v>
          </cell>
          <cell r="E17">
            <v>1246</v>
          </cell>
          <cell r="F17">
            <v>1302</v>
          </cell>
          <cell r="G17">
            <v>1375</v>
          </cell>
          <cell r="H17">
            <v>1413</v>
          </cell>
          <cell r="I17">
            <v>1578</v>
          </cell>
          <cell r="J17">
            <v>1742</v>
          </cell>
          <cell r="K17">
            <v>1879</v>
          </cell>
          <cell r="L17">
            <v>1832</v>
          </cell>
          <cell r="M17">
            <v>1827</v>
          </cell>
          <cell r="N17">
            <v>1820</v>
          </cell>
        </row>
        <row r="18">
          <cell r="C18">
            <v>15</v>
          </cell>
          <cell r="D18">
            <v>18</v>
          </cell>
          <cell r="E18">
            <v>13</v>
          </cell>
          <cell r="F18">
            <v>138</v>
          </cell>
          <cell r="G18">
            <v>87</v>
          </cell>
          <cell r="H18">
            <v>148</v>
          </cell>
          <cell r="I18">
            <v>135</v>
          </cell>
          <cell r="J18">
            <v>98</v>
          </cell>
          <cell r="K18">
            <v>108</v>
          </cell>
          <cell r="L18">
            <v>187</v>
          </cell>
          <cell r="M18">
            <v>248</v>
          </cell>
          <cell r="N18">
            <v>238</v>
          </cell>
        </row>
        <row r="19">
          <cell r="C19">
            <v>2349</v>
          </cell>
          <cell r="D19">
            <v>2914</v>
          </cell>
          <cell r="E19">
            <v>3061</v>
          </cell>
          <cell r="F19">
            <v>3132</v>
          </cell>
          <cell r="G19">
            <v>2792</v>
          </cell>
          <cell r="H19">
            <v>3140</v>
          </cell>
          <cell r="I19">
            <v>2895</v>
          </cell>
          <cell r="J19">
            <v>3836</v>
          </cell>
          <cell r="K19">
            <v>3188</v>
          </cell>
          <cell r="L19">
            <v>3499</v>
          </cell>
          <cell r="M19">
            <v>3148</v>
          </cell>
          <cell r="N19">
            <v>3334</v>
          </cell>
        </row>
        <row r="20">
          <cell r="C20">
            <v>7574</v>
          </cell>
          <cell r="D20">
            <v>5232</v>
          </cell>
          <cell r="E20">
            <v>5903</v>
          </cell>
          <cell r="F20">
            <v>6679</v>
          </cell>
          <cell r="G20">
            <v>6752</v>
          </cell>
          <cell r="H20">
            <v>7941</v>
          </cell>
          <cell r="I20">
            <v>7894</v>
          </cell>
          <cell r="J20">
            <v>7966</v>
          </cell>
          <cell r="K20">
            <v>7982</v>
          </cell>
          <cell r="L20">
            <v>8251</v>
          </cell>
          <cell r="M20">
            <v>7846</v>
          </cell>
          <cell r="N20">
            <v>9449</v>
          </cell>
        </row>
        <row r="21">
          <cell r="C21">
            <v>11235</v>
          </cell>
          <cell r="D21">
            <v>12040</v>
          </cell>
          <cell r="E21">
            <v>13182</v>
          </cell>
          <cell r="F21">
            <v>14470</v>
          </cell>
          <cell r="G21">
            <v>18630</v>
          </cell>
          <cell r="H21">
            <v>19375</v>
          </cell>
          <cell r="I21">
            <v>21122</v>
          </cell>
          <cell r="J21">
            <v>24179</v>
          </cell>
          <cell r="K21">
            <v>26492</v>
          </cell>
          <cell r="L21">
            <v>27393</v>
          </cell>
          <cell r="M21">
            <v>28791</v>
          </cell>
          <cell r="N21">
            <v>32396</v>
          </cell>
        </row>
        <row r="22">
          <cell r="C22">
            <v>16868</v>
          </cell>
          <cell r="D22">
            <v>19600</v>
          </cell>
          <cell r="E22">
            <v>18316</v>
          </cell>
          <cell r="F22">
            <v>18216</v>
          </cell>
          <cell r="G22">
            <v>17961</v>
          </cell>
          <cell r="H22">
            <v>21428</v>
          </cell>
          <cell r="I22">
            <v>20424</v>
          </cell>
          <cell r="J22">
            <v>30744</v>
          </cell>
          <cell r="K22">
            <v>32460</v>
          </cell>
          <cell r="L22">
            <v>36164</v>
          </cell>
          <cell r="M22">
            <v>37952</v>
          </cell>
          <cell r="N22">
            <v>42743</v>
          </cell>
        </row>
        <row r="23">
          <cell r="C23">
            <v>9648</v>
          </cell>
          <cell r="D23">
            <v>11833</v>
          </cell>
          <cell r="E23">
            <v>11323</v>
          </cell>
          <cell r="F23">
            <v>11920</v>
          </cell>
          <cell r="G23">
            <v>11196</v>
          </cell>
          <cell r="H23">
            <v>12523</v>
          </cell>
          <cell r="I23">
            <v>11577</v>
          </cell>
          <cell r="J23">
            <v>14332</v>
          </cell>
          <cell r="K23">
            <v>14729</v>
          </cell>
          <cell r="L23">
            <v>15328</v>
          </cell>
          <cell r="M23">
            <v>16070</v>
          </cell>
          <cell r="N23">
            <v>18083</v>
          </cell>
        </row>
        <row r="24">
          <cell r="C24">
            <v>13733</v>
          </cell>
          <cell r="D24">
            <v>14494</v>
          </cell>
          <cell r="E24">
            <v>13262</v>
          </cell>
          <cell r="F24">
            <v>14302</v>
          </cell>
          <cell r="G24">
            <v>14950</v>
          </cell>
          <cell r="H24">
            <v>16629</v>
          </cell>
          <cell r="I24">
            <v>16463</v>
          </cell>
          <cell r="J24">
            <v>22848</v>
          </cell>
          <cell r="K24">
            <v>23991</v>
          </cell>
          <cell r="L24">
            <v>27505</v>
          </cell>
          <cell r="M24">
            <v>26432</v>
          </cell>
          <cell r="N24">
            <v>28215</v>
          </cell>
        </row>
      </sheetData>
      <sheetData sheetId="18">
        <row r="5">
          <cell r="C5">
            <v>2003</v>
          </cell>
          <cell r="D5">
            <v>2004</v>
          </cell>
          <cell r="E5">
            <v>2005</v>
          </cell>
          <cell r="F5">
            <v>2006</v>
          </cell>
          <cell r="G5">
            <v>2007</v>
          </cell>
          <cell r="H5">
            <v>2008</v>
          </cell>
          <cell r="I5">
            <v>2009</v>
          </cell>
          <cell r="J5">
            <v>2010</v>
          </cell>
          <cell r="K5">
            <v>2011</v>
          </cell>
          <cell r="L5">
            <v>2012</v>
          </cell>
          <cell r="M5">
            <v>2013</v>
          </cell>
          <cell r="N5">
            <v>2014</v>
          </cell>
        </row>
        <row r="6">
          <cell r="A6" t="str">
            <v>La Paz</v>
          </cell>
          <cell r="C6">
            <v>3907</v>
          </cell>
          <cell r="D6">
            <v>3734</v>
          </cell>
          <cell r="E6">
            <v>3614</v>
          </cell>
          <cell r="F6">
            <v>3736</v>
          </cell>
          <cell r="G6">
            <v>3751</v>
          </cell>
          <cell r="H6">
            <v>4075</v>
          </cell>
          <cell r="I6">
            <v>4358</v>
          </cell>
          <cell r="J6">
            <v>4551</v>
          </cell>
          <cell r="K6">
            <v>4622</v>
          </cell>
          <cell r="L6">
            <v>5522</v>
          </cell>
          <cell r="M6">
            <v>5485</v>
          </cell>
          <cell r="N6">
            <v>5885</v>
          </cell>
        </row>
        <row r="7">
          <cell r="C7">
            <v>2833</v>
          </cell>
          <cell r="D7">
            <v>3012</v>
          </cell>
          <cell r="E7">
            <v>3818</v>
          </cell>
          <cell r="F7">
            <v>3716</v>
          </cell>
          <cell r="G7">
            <v>3633</v>
          </cell>
          <cell r="H7">
            <v>3570</v>
          </cell>
          <cell r="I7">
            <v>3728</v>
          </cell>
          <cell r="J7">
            <v>3974</v>
          </cell>
          <cell r="K7">
            <v>4194</v>
          </cell>
          <cell r="L7">
            <v>4265</v>
          </cell>
          <cell r="M7">
            <v>4550</v>
          </cell>
          <cell r="N7">
            <v>4543</v>
          </cell>
        </row>
        <row r="8">
          <cell r="C8">
            <v>1685</v>
          </cell>
          <cell r="D8">
            <v>2004</v>
          </cell>
          <cell r="E8">
            <v>2102</v>
          </cell>
          <cell r="F8">
            <v>2090</v>
          </cell>
          <cell r="G8">
            <v>2240</v>
          </cell>
          <cell r="H8">
            <v>2406</v>
          </cell>
          <cell r="I8">
            <v>2416</v>
          </cell>
          <cell r="J8">
            <v>2348</v>
          </cell>
          <cell r="K8">
            <v>2334</v>
          </cell>
          <cell r="L8">
            <v>2431</v>
          </cell>
          <cell r="M8">
            <v>2353</v>
          </cell>
          <cell r="N8">
            <v>2491</v>
          </cell>
        </row>
        <row r="9">
          <cell r="C9">
            <v>4474</v>
          </cell>
          <cell r="D9">
            <v>5011</v>
          </cell>
          <cell r="E9">
            <v>5253</v>
          </cell>
          <cell r="F9">
            <v>5567</v>
          </cell>
          <cell r="G9">
            <v>5293</v>
          </cell>
          <cell r="H9">
            <v>5542</v>
          </cell>
          <cell r="I9">
            <v>5336</v>
          </cell>
          <cell r="J9">
            <v>5254</v>
          </cell>
          <cell r="K9">
            <v>5088</v>
          </cell>
          <cell r="L9">
            <v>5832</v>
          </cell>
          <cell r="M9">
            <v>6213</v>
          </cell>
          <cell r="N9">
            <v>6960</v>
          </cell>
        </row>
        <row r="10">
          <cell r="C10">
            <v>15304</v>
          </cell>
          <cell r="D10">
            <v>12276</v>
          </cell>
          <cell r="E10">
            <v>16587</v>
          </cell>
          <cell r="F10">
            <v>17177</v>
          </cell>
          <cell r="G10">
            <v>17560</v>
          </cell>
          <cell r="H10">
            <v>18000</v>
          </cell>
          <cell r="I10">
            <v>18959</v>
          </cell>
          <cell r="J10">
            <v>18439</v>
          </cell>
          <cell r="K10">
            <v>18508</v>
          </cell>
          <cell r="L10">
            <v>19718</v>
          </cell>
          <cell r="M10">
            <v>20762</v>
          </cell>
          <cell r="N10">
            <v>22513</v>
          </cell>
        </row>
        <row r="11">
          <cell r="C11">
            <v>9420</v>
          </cell>
          <cell r="D11">
            <v>9825</v>
          </cell>
          <cell r="E11">
            <v>12313</v>
          </cell>
          <cell r="F11">
            <v>12390</v>
          </cell>
          <cell r="G11">
            <v>12748</v>
          </cell>
          <cell r="H11">
            <v>13637</v>
          </cell>
          <cell r="I11">
            <v>14199</v>
          </cell>
          <cell r="J11">
            <v>15809</v>
          </cell>
          <cell r="K11">
            <v>15656</v>
          </cell>
          <cell r="L11">
            <v>16685</v>
          </cell>
          <cell r="M11">
            <v>17383</v>
          </cell>
          <cell r="N11">
            <v>17647</v>
          </cell>
        </row>
        <row r="12">
          <cell r="C12">
            <v>18922</v>
          </cell>
          <cell r="D12">
            <v>19529</v>
          </cell>
          <cell r="E12">
            <v>20879</v>
          </cell>
          <cell r="F12">
            <v>20515</v>
          </cell>
          <cell r="G12">
            <v>20468</v>
          </cell>
          <cell r="H12">
            <v>21557</v>
          </cell>
          <cell r="I12">
            <v>22146</v>
          </cell>
          <cell r="J12">
            <v>24093</v>
          </cell>
          <cell r="K12">
            <v>26064</v>
          </cell>
          <cell r="L12">
            <v>30644</v>
          </cell>
          <cell r="M12">
            <v>33648</v>
          </cell>
          <cell r="N12">
            <v>37042</v>
          </cell>
        </row>
        <row r="13">
          <cell r="C13">
            <v>18814</v>
          </cell>
          <cell r="D13">
            <v>21162</v>
          </cell>
          <cell r="E13">
            <v>23158</v>
          </cell>
          <cell r="F13">
            <v>25285</v>
          </cell>
          <cell r="G13">
            <v>25121</v>
          </cell>
          <cell r="H13">
            <v>25773</v>
          </cell>
          <cell r="I13">
            <v>26399</v>
          </cell>
          <cell r="J13">
            <v>27093</v>
          </cell>
          <cell r="K13">
            <v>27479</v>
          </cell>
          <cell r="L13">
            <v>28710</v>
          </cell>
          <cell r="M13">
            <v>29109</v>
          </cell>
          <cell r="N13">
            <v>30861</v>
          </cell>
        </row>
        <row r="14">
          <cell r="C14">
            <v>18840</v>
          </cell>
          <cell r="D14">
            <v>19012</v>
          </cell>
          <cell r="E14">
            <v>21105</v>
          </cell>
          <cell r="F14">
            <v>22184</v>
          </cell>
          <cell r="G14">
            <v>23128</v>
          </cell>
          <cell r="H14">
            <v>23951</v>
          </cell>
          <cell r="I14">
            <v>25886</v>
          </cell>
          <cell r="J14">
            <v>27963</v>
          </cell>
          <cell r="K14">
            <v>29293</v>
          </cell>
          <cell r="L14">
            <v>33896</v>
          </cell>
          <cell r="M14">
            <v>33659</v>
          </cell>
          <cell r="N14">
            <v>34524</v>
          </cell>
        </row>
        <row r="16">
          <cell r="A16" t="str">
            <v>Cochabamba</v>
          </cell>
          <cell r="C16">
            <v>2942</v>
          </cell>
          <cell r="D16">
            <v>2682</v>
          </cell>
          <cell r="E16">
            <v>2655</v>
          </cell>
          <cell r="F16">
            <v>2486</v>
          </cell>
          <cell r="G16">
            <v>2423</v>
          </cell>
          <cell r="H16">
            <v>2554</v>
          </cell>
          <cell r="I16">
            <v>2942</v>
          </cell>
          <cell r="J16">
            <v>3550</v>
          </cell>
          <cell r="K16">
            <v>3844</v>
          </cell>
          <cell r="L16">
            <v>4237</v>
          </cell>
          <cell r="M16">
            <v>4273</v>
          </cell>
          <cell r="N16">
            <v>4442</v>
          </cell>
        </row>
        <row r="17">
          <cell r="C17">
            <v>1226</v>
          </cell>
          <cell r="D17">
            <v>175</v>
          </cell>
          <cell r="E17">
            <v>1508</v>
          </cell>
          <cell r="F17">
            <v>1693</v>
          </cell>
          <cell r="G17">
            <v>1837</v>
          </cell>
          <cell r="H17">
            <v>1954</v>
          </cell>
          <cell r="I17">
            <v>2716</v>
          </cell>
          <cell r="J17">
            <v>2765</v>
          </cell>
          <cell r="K17">
            <v>2859</v>
          </cell>
          <cell r="L17">
            <v>3029</v>
          </cell>
          <cell r="M17">
            <v>3035</v>
          </cell>
          <cell r="N17">
            <v>3081</v>
          </cell>
        </row>
        <row r="18">
          <cell r="C18">
            <v>1217</v>
          </cell>
          <cell r="D18">
            <v>1473</v>
          </cell>
          <cell r="E18">
            <v>1538</v>
          </cell>
          <cell r="F18">
            <v>1602</v>
          </cell>
          <cell r="G18">
            <v>1743</v>
          </cell>
          <cell r="H18">
            <v>1810</v>
          </cell>
          <cell r="I18">
            <v>1687</v>
          </cell>
          <cell r="J18">
            <v>1796</v>
          </cell>
          <cell r="K18">
            <v>1937</v>
          </cell>
          <cell r="L18">
            <v>1961</v>
          </cell>
          <cell r="M18">
            <v>2072</v>
          </cell>
          <cell r="N18">
            <v>2098</v>
          </cell>
        </row>
        <row r="19">
          <cell r="C19">
            <v>1363</v>
          </cell>
          <cell r="D19">
            <v>1508</v>
          </cell>
          <cell r="E19">
            <v>1712</v>
          </cell>
          <cell r="F19">
            <v>1790</v>
          </cell>
          <cell r="G19">
            <v>2050</v>
          </cell>
          <cell r="H19">
            <v>2218</v>
          </cell>
          <cell r="I19">
            <v>2137</v>
          </cell>
          <cell r="J19">
            <v>2604</v>
          </cell>
          <cell r="K19">
            <v>2434</v>
          </cell>
          <cell r="L19">
            <v>2471</v>
          </cell>
          <cell r="M19">
            <v>2501</v>
          </cell>
          <cell r="N19">
            <v>2454</v>
          </cell>
        </row>
        <row r="20">
          <cell r="C20">
            <v>6183</v>
          </cell>
          <cell r="D20">
            <v>6953</v>
          </cell>
          <cell r="E20">
            <v>7742</v>
          </cell>
          <cell r="F20">
            <v>7863</v>
          </cell>
          <cell r="G20">
            <v>7833</v>
          </cell>
          <cell r="H20">
            <v>8367</v>
          </cell>
          <cell r="I20">
            <v>7476</v>
          </cell>
          <cell r="J20">
            <v>7506</v>
          </cell>
          <cell r="K20">
            <v>8325</v>
          </cell>
          <cell r="L20">
            <v>8216</v>
          </cell>
          <cell r="M20">
            <v>7468</v>
          </cell>
          <cell r="N20">
            <v>7600</v>
          </cell>
        </row>
        <row r="21">
          <cell r="C21">
            <v>9333</v>
          </cell>
          <cell r="D21">
            <v>8686</v>
          </cell>
          <cell r="E21">
            <v>10981</v>
          </cell>
          <cell r="F21">
            <v>11897</v>
          </cell>
          <cell r="G21">
            <v>14640</v>
          </cell>
          <cell r="H21">
            <v>15145</v>
          </cell>
          <cell r="I21">
            <v>16251</v>
          </cell>
          <cell r="J21">
            <v>18427</v>
          </cell>
          <cell r="K21">
            <v>21356</v>
          </cell>
          <cell r="L21">
            <v>20815</v>
          </cell>
          <cell r="M21">
            <v>21427</v>
          </cell>
          <cell r="N21">
            <v>21384</v>
          </cell>
        </row>
        <row r="22">
          <cell r="C22">
            <v>14499</v>
          </cell>
          <cell r="D22">
            <v>2370</v>
          </cell>
          <cell r="E22">
            <v>15103</v>
          </cell>
          <cell r="F22">
            <v>15101</v>
          </cell>
          <cell r="G22">
            <v>15220</v>
          </cell>
          <cell r="H22">
            <v>15529</v>
          </cell>
          <cell r="I22">
            <v>14156</v>
          </cell>
          <cell r="J22">
            <v>16157</v>
          </cell>
          <cell r="K22">
            <v>17385</v>
          </cell>
          <cell r="L22">
            <v>19868</v>
          </cell>
          <cell r="M22">
            <v>21320</v>
          </cell>
          <cell r="N22">
            <v>22585</v>
          </cell>
        </row>
        <row r="23">
          <cell r="C23">
            <v>8944</v>
          </cell>
          <cell r="D23">
            <v>8216</v>
          </cell>
          <cell r="E23">
            <v>9873</v>
          </cell>
          <cell r="F23">
            <v>9994</v>
          </cell>
          <cell r="G23">
            <v>10894</v>
          </cell>
          <cell r="H23">
            <v>10593</v>
          </cell>
          <cell r="I23">
            <v>11335</v>
          </cell>
          <cell r="J23">
            <v>11780</v>
          </cell>
          <cell r="K23">
            <v>12821</v>
          </cell>
          <cell r="L23">
            <v>13817</v>
          </cell>
          <cell r="M23">
            <v>14351</v>
          </cell>
          <cell r="N23">
            <v>14378</v>
          </cell>
        </row>
        <row r="24">
          <cell r="C24">
            <v>13000</v>
          </cell>
          <cell r="D24">
            <v>9318</v>
          </cell>
          <cell r="E24">
            <v>14783</v>
          </cell>
          <cell r="F24">
            <v>15107</v>
          </cell>
          <cell r="G24">
            <v>16061</v>
          </cell>
          <cell r="H24">
            <v>16727</v>
          </cell>
          <cell r="I24">
            <v>15921</v>
          </cell>
          <cell r="J24">
            <v>17495</v>
          </cell>
          <cell r="K24">
            <v>18500</v>
          </cell>
          <cell r="L24">
            <v>19282</v>
          </cell>
          <cell r="M24">
            <v>19761</v>
          </cell>
          <cell r="N24">
            <v>20419</v>
          </cell>
        </row>
        <row r="26">
          <cell r="A26" t="str">
            <v>Santa Cruz</v>
          </cell>
          <cell r="C26">
            <v>1619</v>
          </cell>
          <cell r="D26">
            <v>1774</v>
          </cell>
          <cell r="E26">
            <v>1757</v>
          </cell>
          <cell r="F26">
            <v>1884</v>
          </cell>
          <cell r="G26">
            <v>2125</v>
          </cell>
          <cell r="H26">
            <v>2391</v>
          </cell>
          <cell r="I26">
            <v>2914</v>
          </cell>
          <cell r="J26">
            <v>3326</v>
          </cell>
          <cell r="K26">
            <v>3578</v>
          </cell>
          <cell r="L26">
            <v>4159</v>
          </cell>
          <cell r="M26">
            <v>4341</v>
          </cell>
          <cell r="N26">
            <v>4285</v>
          </cell>
        </row>
        <row r="27">
          <cell r="C27">
            <v>2463</v>
          </cell>
          <cell r="D27">
            <v>1958</v>
          </cell>
          <cell r="E27">
            <v>2728</v>
          </cell>
          <cell r="F27">
            <v>3323</v>
          </cell>
          <cell r="G27">
            <v>3989</v>
          </cell>
          <cell r="H27">
            <v>4331</v>
          </cell>
          <cell r="I27">
            <v>5191</v>
          </cell>
          <cell r="J27">
            <v>5284</v>
          </cell>
          <cell r="K27">
            <v>5831</v>
          </cell>
          <cell r="L27">
            <v>6747</v>
          </cell>
          <cell r="M27">
            <v>6921</v>
          </cell>
          <cell r="N27">
            <v>7210</v>
          </cell>
        </row>
        <row r="28">
          <cell r="C28">
            <v>704</v>
          </cell>
          <cell r="D28">
            <v>880</v>
          </cell>
          <cell r="E28">
            <v>1012</v>
          </cell>
          <cell r="F28">
            <v>1175</v>
          </cell>
          <cell r="G28">
            <v>1267</v>
          </cell>
          <cell r="H28">
            <v>1374</v>
          </cell>
          <cell r="I28">
            <v>1438</v>
          </cell>
          <cell r="J28">
            <v>1420</v>
          </cell>
          <cell r="K28">
            <v>1461</v>
          </cell>
          <cell r="L28">
            <v>1520</v>
          </cell>
          <cell r="M28">
            <v>1655</v>
          </cell>
          <cell r="N28">
            <v>1601</v>
          </cell>
        </row>
        <row r="29">
          <cell r="C29">
            <v>2614</v>
          </cell>
          <cell r="D29">
            <v>3114</v>
          </cell>
          <cell r="E29">
            <v>3136</v>
          </cell>
          <cell r="F29">
            <v>3096</v>
          </cell>
          <cell r="G29">
            <v>2991</v>
          </cell>
          <cell r="H29">
            <v>3349</v>
          </cell>
          <cell r="I29">
            <v>3222</v>
          </cell>
          <cell r="J29">
            <v>3806</v>
          </cell>
          <cell r="K29">
            <v>3516</v>
          </cell>
          <cell r="L29">
            <v>3388</v>
          </cell>
          <cell r="M29">
            <v>3420</v>
          </cell>
          <cell r="N29">
            <v>3225</v>
          </cell>
        </row>
        <row r="30">
          <cell r="C30">
            <v>4582</v>
          </cell>
          <cell r="D30">
            <v>5982</v>
          </cell>
          <cell r="E30">
            <v>6522</v>
          </cell>
          <cell r="F30">
            <v>7228</v>
          </cell>
          <cell r="G30">
            <v>8099</v>
          </cell>
          <cell r="H30">
            <v>9754</v>
          </cell>
          <cell r="I30">
            <v>10307</v>
          </cell>
          <cell r="J30">
            <v>10333</v>
          </cell>
          <cell r="K30">
            <v>9997</v>
          </cell>
          <cell r="L30">
            <v>10022</v>
          </cell>
          <cell r="M30">
            <v>9224</v>
          </cell>
          <cell r="N30">
            <v>9336</v>
          </cell>
        </row>
        <row r="31">
          <cell r="C31">
            <v>7934</v>
          </cell>
          <cell r="D31">
            <v>7587</v>
          </cell>
          <cell r="E31">
            <v>8241</v>
          </cell>
          <cell r="F31">
            <v>8915</v>
          </cell>
          <cell r="G31">
            <v>11450</v>
          </cell>
          <cell r="H31">
            <v>13160</v>
          </cell>
          <cell r="I31">
            <v>15468</v>
          </cell>
          <cell r="J31">
            <v>14299</v>
          </cell>
          <cell r="K31">
            <v>15952</v>
          </cell>
          <cell r="L31">
            <v>18009</v>
          </cell>
          <cell r="M31">
            <v>18668</v>
          </cell>
          <cell r="N31">
            <v>21736</v>
          </cell>
        </row>
        <row r="32">
          <cell r="C32">
            <v>18549</v>
          </cell>
          <cell r="D32">
            <v>22009</v>
          </cell>
          <cell r="E32">
            <v>20051</v>
          </cell>
          <cell r="F32">
            <v>20236</v>
          </cell>
          <cell r="G32">
            <v>20956</v>
          </cell>
          <cell r="H32">
            <v>25647</v>
          </cell>
          <cell r="I32">
            <v>26736</v>
          </cell>
          <cell r="J32">
            <v>34695</v>
          </cell>
          <cell r="K32">
            <v>34817</v>
          </cell>
          <cell r="L32">
            <v>35793</v>
          </cell>
          <cell r="M32">
            <v>37451</v>
          </cell>
          <cell r="N32">
            <v>40317</v>
          </cell>
        </row>
        <row r="33">
          <cell r="C33">
            <v>7412</v>
          </cell>
          <cell r="D33">
            <v>9380</v>
          </cell>
          <cell r="E33">
            <v>8642</v>
          </cell>
          <cell r="F33">
            <v>9332</v>
          </cell>
          <cell r="G33">
            <v>9794</v>
          </cell>
          <cell r="H33">
            <v>12629</v>
          </cell>
          <cell r="I33">
            <v>12870</v>
          </cell>
          <cell r="J33">
            <v>14797</v>
          </cell>
          <cell r="K33">
            <v>15558</v>
          </cell>
          <cell r="L33">
            <v>15218</v>
          </cell>
          <cell r="M33">
            <v>16418</v>
          </cell>
          <cell r="N33">
            <v>16551</v>
          </cell>
        </row>
        <row r="34">
          <cell r="C34">
            <v>11926</v>
          </cell>
          <cell r="D34">
            <v>13627</v>
          </cell>
          <cell r="E34">
            <v>12541</v>
          </cell>
          <cell r="F34">
            <v>13909</v>
          </cell>
          <cell r="G34">
            <v>14796</v>
          </cell>
          <cell r="H34">
            <v>17818</v>
          </cell>
          <cell r="I34">
            <v>18218</v>
          </cell>
          <cell r="J34">
            <v>22530</v>
          </cell>
          <cell r="K34">
            <v>23230</v>
          </cell>
          <cell r="L34">
            <v>24684</v>
          </cell>
          <cell r="M34">
            <v>25038</v>
          </cell>
          <cell r="N34">
            <v>27294</v>
          </cell>
        </row>
      </sheetData>
      <sheetData sheetId="19"/>
      <sheetData sheetId="20"/>
      <sheetData sheetId="21"/>
      <sheetData sheetId="22"/>
      <sheetData sheetId="23">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U. Públicas</v>
          </cell>
          <cell r="B6">
            <v>1828</v>
          </cell>
          <cell r="C6">
            <v>1661</v>
          </cell>
          <cell r="D6">
            <v>1839</v>
          </cell>
          <cell r="E6">
            <v>1968</v>
          </cell>
          <cell r="F6">
            <v>2266</v>
          </cell>
          <cell r="G6">
            <v>2853</v>
          </cell>
          <cell r="H6">
            <v>3081</v>
          </cell>
          <cell r="I6">
            <v>4113</v>
          </cell>
          <cell r="J6">
            <v>4391</v>
          </cell>
          <cell r="K6">
            <v>5281</v>
          </cell>
          <cell r="L6">
            <v>6998</v>
          </cell>
          <cell r="M6">
            <v>6718</v>
          </cell>
          <cell r="N6">
            <v>7386</v>
          </cell>
          <cell r="O6">
            <v>7943</v>
          </cell>
          <cell r="P6">
            <v>8403</v>
          </cell>
          <cell r="Q6">
            <v>7358</v>
          </cell>
          <cell r="R6">
            <v>8649</v>
          </cell>
          <cell r="S6">
            <v>9046</v>
          </cell>
          <cell r="T6">
            <v>9631</v>
          </cell>
          <cell r="U6">
            <v>9200</v>
          </cell>
          <cell r="V6">
            <v>10843</v>
          </cell>
          <cell r="W6">
            <v>9308</v>
          </cell>
          <cell r="X6">
            <v>9372</v>
          </cell>
          <cell r="Y6">
            <v>11614</v>
          </cell>
          <cell r="Z6">
            <v>10125</v>
          </cell>
        </row>
        <row r="7">
          <cell r="A7" t="str">
            <v>U. Privadas</v>
          </cell>
          <cell r="B7">
            <v>89</v>
          </cell>
          <cell r="C7">
            <v>98</v>
          </cell>
          <cell r="D7">
            <v>103</v>
          </cell>
          <cell r="E7">
            <v>131</v>
          </cell>
          <cell r="F7">
            <v>208</v>
          </cell>
          <cell r="G7">
            <v>323</v>
          </cell>
          <cell r="H7">
            <v>1109</v>
          </cell>
          <cell r="I7">
            <v>860</v>
          </cell>
          <cell r="J7">
            <v>1346</v>
          </cell>
          <cell r="K7">
            <v>2293</v>
          </cell>
          <cell r="L7">
            <v>2988</v>
          </cell>
          <cell r="M7">
            <v>2858</v>
          </cell>
          <cell r="N7">
            <v>3588</v>
          </cell>
          <cell r="O7">
            <v>3607</v>
          </cell>
          <cell r="P7">
            <v>5568</v>
          </cell>
          <cell r="Q7">
            <v>5842</v>
          </cell>
          <cell r="R7">
            <v>5416</v>
          </cell>
          <cell r="S7">
            <v>5886</v>
          </cell>
          <cell r="T7">
            <v>6699</v>
          </cell>
          <cell r="U7">
            <v>6574</v>
          </cell>
          <cell r="V7">
            <v>6678</v>
          </cell>
          <cell r="W7">
            <v>7011</v>
          </cell>
          <cell r="X7">
            <v>7699</v>
          </cell>
          <cell r="Y7">
            <v>7614</v>
          </cell>
          <cell r="Z7">
            <v>8723</v>
          </cell>
        </row>
      </sheetData>
      <sheetData sheetId="24">
        <row r="4">
          <cell r="B4">
            <v>1990</v>
          </cell>
          <cell r="C4">
            <v>1991</v>
          </cell>
          <cell r="D4">
            <v>1992</v>
          </cell>
          <cell r="E4">
            <v>1993</v>
          </cell>
          <cell r="F4">
            <v>1994</v>
          </cell>
          <cell r="G4">
            <v>1995</v>
          </cell>
          <cell r="H4">
            <v>1996</v>
          </cell>
          <cell r="I4">
            <v>1997</v>
          </cell>
          <cell r="J4">
            <v>1998</v>
          </cell>
          <cell r="K4">
            <v>1999</v>
          </cell>
          <cell r="L4">
            <v>2000</v>
          </cell>
          <cell r="M4">
            <v>2001</v>
          </cell>
          <cell r="N4">
            <v>2002</v>
          </cell>
          <cell r="O4">
            <v>2003</v>
          </cell>
          <cell r="P4">
            <v>2004</v>
          </cell>
          <cell r="Q4">
            <v>2005</v>
          </cell>
          <cell r="R4">
            <v>2006</v>
          </cell>
          <cell r="S4">
            <v>2007</v>
          </cell>
          <cell r="T4">
            <v>2008</v>
          </cell>
          <cell r="U4">
            <v>2009</v>
          </cell>
          <cell r="V4">
            <v>2010</v>
          </cell>
          <cell r="W4">
            <v>2011</v>
          </cell>
          <cell r="X4">
            <v>2012</v>
          </cell>
          <cell r="Y4">
            <v>2013</v>
          </cell>
          <cell r="Z4">
            <v>2014</v>
          </cell>
        </row>
        <row r="5">
          <cell r="A5" t="str">
            <v>La Paz</v>
          </cell>
          <cell r="B5">
            <v>939.69289344405786</v>
          </cell>
          <cell r="C5">
            <v>943.86881121535441</v>
          </cell>
          <cell r="D5">
            <v>908.47707103555581</v>
          </cell>
          <cell r="E5">
            <v>1010.3683676240084</v>
          </cell>
          <cell r="F5">
            <v>1186.7963366199722</v>
          </cell>
          <cell r="G5">
            <v>1252.3861231438734</v>
          </cell>
          <cell r="H5">
            <v>1738.2395462015897</v>
          </cell>
          <cell r="I5">
            <v>1876.148523644498</v>
          </cell>
          <cell r="J5">
            <v>2056.43994889549</v>
          </cell>
          <cell r="K5">
            <v>2751.4926218193436</v>
          </cell>
          <cell r="L5">
            <v>4375.2731271656685</v>
          </cell>
          <cell r="M5">
            <v>3195.8524771281363</v>
          </cell>
          <cell r="N5">
            <v>3592.3437867025091</v>
          </cell>
          <cell r="O5">
            <v>4155</v>
          </cell>
          <cell r="P5">
            <v>5091</v>
          </cell>
          <cell r="Q5">
            <v>5049</v>
          </cell>
          <cell r="R5">
            <v>5530</v>
          </cell>
          <cell r="S5">
            <v>5882</v>
          </cell>
          <cell r="T5">
            <v>6256</v>
          </cell>
          <cell r="U5">
            <v>6138</v>
          </cell>
          <cell r="V5">
            <v>6735</v>
          </cell>
          <cell r="W5">
            <v>6283</v>
          </cell>
          <cell r="X5">
            <v>7051</v>
          </cell>
          <cell r="Y5">
            <v>6784</v>
          </cell>
          <cell r="Z5">
            <v>7458</v>
          </cell>
        </row>
        <row r="6">
          <cell r="A6" t="str">
            <v>Cochabamba</v>
          </cell>
          <cell r="B6">
            <v>466.5256741000149</v>
          </cell>
          <cell r="C6">
            <v>492.94955160709873</v>
          </cell>
          <cell r="D6">
            <v>587.89746998598594</v>
          </cell>
          <cell r="E6">
            <v>652.58320612761202</v>
          </cell>
          <cell r="F6">
            <v>725.1119542986321</v>
          </cell>
          <cell r="G6">
            <v>974.04559214317806</v>
          </cell>
          <cell r="H6">
            <v>1183.8838632241025</v>
          </cell>
          <cell r="I6">
            <v>1566.804833180681</v>
          </cell>
          <cell r="J6">
            <v>1912.0970549166229</v>
          </cell>
          <cell r="K6">
            <v>2417.9634682273218</v>
          </cell>
          <cell r="L6">
            <v>3093.2508386869804</v>
          </cell>
          <cell r="M6">
            <v>3003.026227424717</v>
          </cell>
          <cell r="N6">
            <v>3782.3022778465574</v>
          </cell>
          <cell r="O6">
            <v>3799</v>
          </cell>
          <cell r="P6">
            <v>4193</v>
          </cell>
          <cell r="Q6">
            <v>4299</v>
          </cell>
          <cell r="R6">
            <v>4380</v>
          </cell>
          <cell r="S6">
            <v>4065</v>
          </cell>
          <cell r="T6">
            <v>3938</v>
          </cell>
          <cell r="U6">
            <v>4225</v>
          </cell>
          <cell r="V6">
            <v>4339</v>
          </cell>
          <cell r="W6">
            <v>4006</v>
          </cell>
          <cell r="X6">
            <v>5109</v>
          </cell>
          <cell r="Y6">
            <v>5347</v>
          </cell>
          <cell r="Z6">
            <v>6207</v>
          </cell>
        </row>
        <row r="7">
          <cell r="A7" t="str">
            <v>Santa Cruz</v>
          </cell>
          <cell r="B7">
            <v>510.7814324559273</v>
          </cell>
          <cell r="C7">
            <v>322.1816371775468</v>
          </cell>
          <cell r="D7">
            <v>445.62545897845825</v>
          </cell>
          <cell r="E7">
            <v>436.0484262483796</v>
          </cell>
          <cell r="F7">
            <v>562.09170908139572</v>
          </cell>
          <cell r="G7">
            <v>949.56828471294841</v>
          </cell>
          <cell r="H7">
            <v>1267.8765905743078</v>
          </cell>
          <cell r="I7">
            <v>1530.0466431748205</v>
          </cell>
          <cell r="J7">
            <v>1768.4629961878873</v>
          </cell>
          <cell r="K7">
            <v>2404.5439099533346</v>
          </cell>
          <cell r="L7">
            <v>2517.4760341473507</v>
          </cell>
          <cell r="M7">
            <v>3377.1212954471466</v>
          </cell>
          <cell r="N7">
            <v>3599.3539354509339</v>
          </cell>
          <cell r="O7">
            <v>3596</v>
          </cell>
          <cell r="P7">
            <v>4687</v>
          </cell>
          <cell r="Q7">
            <v>3852</v>
          </cell>
          <cell r="R7">
            <v>4155</v>
          </cell>
          <cell r="S7">
            <v>4985</v>
          </cell>
          <cell r="T7">
            <v>6136</v>
          </cell>
          <cell r="U7">
            <v>5411</v>
          </cell>
          <cell r="V7">
            <v>6447</v>
          </cell>
          <cell r="W7">
            <v>6030</v>
          </cell>
          <cell r="X7">
            <v>4911</v>
          </cell>
          <cell r="Y7">
            <v>7097</v>
          </cell>
          <cell r="Z7">
            <v>5183</v>
          </cell>
        </row>
      </sheetData>
      <sheetData sheetId="25">
        <row r="5">
          <cell r="B5">
            <v>1990</v>
          </cell>
          <cell r="C5">
            <v>1991</v>
          </cell>
          <cell r="D5">
            <v>1992</v>
          </cell>
          <cell r="E5">
            <v>1993</v>
          </cell>
          <cell r="F5">
            <v>1994</v>
          </cell>
          <cell r="G5">
            <v>1995</v>
          </cell>
          <cell r="H5">
            <v>1996</v>
          </cell>
          <cell r="I5">
            <v>1997</v>
          </cell>
          <cell r="J5">
            <v>1998</v>
          </cell>
          <cell r="K5">
            <v>1999</v>
          </cell>
          <cell r="L5">
            <v>2000</v>
          </cell>
          <cell r="M5">
            <v>2001</v>
          </cell>
          <cell r="N5">
            <v>2002</v>
          </cell>
          <cell r="O5">
            <v>2003</v>
          </cell>
          <cell r="P5">
            <v>2004</v>
          </cell>
          <cell r="Q5">
            <v>2005</v>
          </cell>
          <cell r="R5">
            <v>2006</v>
          </cell>
          <cell r="S5">
            <v>2007</v>
          </cell>
          <cell r="T5">
            <v>2008</v>
          </cell>
          <cell r="U5">
            <v>2009</v>
          </cell>
          <cell r="V5">
            <v>2010</v>
          </cell>
          <cell r="W5">
            <v>2011</v>
          </cell>
          <cell r="X5">
            <v>2012</v>
          </cell>
          <cell r="Y5">
            <v>2013</v>
          </cell>
          <cell r="Z5">
            <v>2014</v>
          </cell>
        </row>
        <row r="6">
          <cell r="A6" t="str">
            <v>Arquitectura, urbanismo y arte</v>
          </cell>
          <cell r="B6">
            <v>152</v>
          </cell>
          <cell r="C6">
            <v>143</v>
          </cell>
          <cell r="D6">
            <v>132</v>
          </cell>
          <cell r="E6">
            <v>120</v>
          </cell>
          <cell r="F6">
            <v>104</v>
          </cell>
          <cell r="G6">
            <v>134</v>
          </cell>
          <cell r="H6">
            <v>191</v>
          </cell>
          <cell r="I6">
            <v>184</v>
          </cell>
          <cell r="J6">
            <v>234</v>
          </cell>
          <cell r="K6">
            <v>423</v>
          </cell>
          <cell r="L6">
            <v>486</v>
          </cell>
          <cell r="M6">
            <v>402</v>
          </cell>
          <cell r="N6">
            <v>457</v>
          </cell>
          <cell r="O6">
            <v>582</v>
          </cell>
          <cell r="P6">
            <v>611</v>
          </cell>
          <cell r="Q6">
            <v>796</v>
          </cell>
          <cell r="R6">
            <v>681</v>
          </cell>
          <cell r="S6">
            <v>758</v>
          </cell>
          <cell r="T6">
            <v>655</v>
          </cell>
          <cell r="U6">
            <v>551</v>
          </cell>
          <cell r="V6">
            <v>596</v>
          </cell>
          <cell r="W6">
            <v>445</v>
          </cell>
          <cell r="X6">
            <v>568</v>
          </cell>
          <cell r="Y6">
            <v>610</v>
          </cell>
          <cell r="Z6">
            <v>660</v>
          </cell>
        </row>
        <row r="7">
          <cell r="A7" t="str">
            <v>Ciencias agrícolas pecuarias y forestales</v>
          </cell>
          <cell r="B7">
            <v>157</v>
          </cell>
          <cell r="C7">
            <v>174</v>
          </cell>
          <cell r="D7">
            <v>177</v>
          </cell>
          <cell r="E7">
            <v>200</v>
          </cell>
          <cell r="F7">
            <v>262</v>
          </cell>
          <cell r="G7">
            <v>388</v>
          </cell>
          <cell r="H7">
            <v>353</v>
          </cell>
          <cell r="I7">
            <v>363</v>
          </cell>
          <cell r="J7">
            <v>378</v>
          </cell>
          <cell r="K7">
            <v>513</v>
          </cell>
          <cell r="L7">
            <v>493</v>
          </cell>
          <cell r="M7">
            <v>487</v>
          </cell>
          <cell r="N7">
            <v>470</v>
          </cell>
          <cell r="O7">
            <v>578</v>
          </cell>
          <cell r="P7">
            <v>613</v>
          </cell>
          <cell r="Q7">
            <v>544</v>
          </cell>
          <cell r="R7">
            <v>644</v>
          </cell>
          <cell r="S7">
            <v>613</v>
          </cell>
          <cell r="T7">
            <v>607</v>
          </cell>
          <cell r="U7">
            <v>740</v>
          </cell>
          <cell r="V7">
            <v>715</v>
          </cell>
          <cell r="W7">
            <v>553</v>
          </cell>
          <cell r="X7">
            <v>616</v>
          </cell>
          <cell r="Y7">
            <v>714</v>
          </cell>
          <cell r="Z7">
            <v>567</v>
          </cell>
        </row>
        <row r="8">
          <cell r="A8" t="str">
            <v>Ciencias básicas y naturales</v>
          </cell>
          <cell r="B8">
            <v>16</v>
          </cell>
          <cell r="C8">
            <v>17</v>
          </cell>
          <cell r="D8">
            <v>39</v>
          </cell>
          <cell r="E8">
            <v>31</v>
          </cell>
          <cell r="F8">
            <v>31</v>
          </cell>
          <cell r="G8">
            <v>36</v>
          </cell>
          <cell r="H8">
            <v>145</v>
          </cell>
          <cell r="I8">
            <v>280</v>
          </cell>
          <cell r="J8">
            <v>175</v>
          </cell>
          <cell r="K8">
            <v>166</v>
          </cell>
          <cell r="L8">
            <v>221</v>
          </cell>
          <cell r="M8">
            <v>277</v>
          </cell>
          <cell r="N8">
            <v>253</v>
          </cell>
          <cell r="O8">
            <v>181</v>
          </cell>
          <cell r="P8">
            <v>228</v>
          </cell>
          <cell r="Q8">
            <v>159</v>
          </cell>
          <cell r="R8">
            <v>125</v>
          </cell>
          <cell r="S8">
            <v>169</v>
          </cell>
          <cell r="T8">
            <v>177</v>
          </cell>
          <cell r="U8">
            <v>195</v>
          </cell>
          <cell r="V8">
            <v>175</v>
          </cell>
          <cell r="W8">
            <v>190</v>
          </cell>
          <cell r="X8">
            <v>199</v>
          </cell>
          <cell r="Y8">
            <v>212</v>
          </cell>
          <cell r="Z8">
            <v>199</v>
          </cell>
        </row>
        <row r="9">
          <cell r="A9" t="str">
            <v>Ciencias de la comunicación</v>
          </cell>
          <cell r="B9">
            <v>6</v>
          </cell>
          <cell r="C9">
            <v>9</v>
          </cell>
          <cell r="D9">
            <v>8</v>
          </cell>
          <cell r="E9">
            <v>11</v>
          </cell>
          <cell r="F9">
            <v>19</v>
          </cell>
          <cell r="G9">
            <v>29</v>
          </cell>
          <cell r="H9">
            <v>113</v>
          </cell>
          <cell r="I9">
            <v>118</v>
          </cell>
          <cell r="J9">
            <v>131</v>
          </cell>
          <cell r="K9">
            <v>216</v>
          </cell>
          <cell r="L9">
            <v>266</v>
          </cell>
          <cell r="M9">
            <v>298</v>
          </cell>
          <cell r="N9">
            <v>277</v>
          </cell>
          <cell r="O9">
            <v>377</v>
          </cell>
          <cell r="P9">
            <v>566</v>
          </cell>
          <cell r="Q9">
            <v>426</v>
          </cell>
          <cell r="R9">
            <v>402</v>
          </cell>
          <cell r="S9">
            <v>396</v>
          </cell>
          <cell r="T9">
            <v>469</v>
          </cell>
          <cell r="U9">
            <v>436</v>
          </cell>
          <cell r="V9">
            <v>426</v>
          </cell>
          <cell r="W9">
            <v>462</v>
          </cell>
          <cell r="X9">
            <v>410</v>
          </cell>
          <cell r="Y9">
            <v>517</v>
          </cell>
          <cell r="Z9">
            <v>628</v>
          </cell>
        </row>
        <row r="10">
          <cell r="A10" t="str">
            <v>Ciencias de la educación y humanidades</v>
          </cell>
          <cell r="B10">
            <v>34</v>
          </cell>
          <cell r="C10">
            <v>27</v>
          </cell>
          <cell r="D10">
            <v>47</v>
          </cell>
          <cell r="E10">
            <v>37</v>
          </cell>
          <cell r="F10">
            <v>86</v>
          </cell>
          <cell r="G10">
            <v>146</v>
          </cell>
          <cell r="H10">
            <v>491</v>
          </cell>
          <cell r="I10">
            <v>320</v>
          </cell>
          <cell r="J10">
            <v>450</v>
          </cell>
          <cell r="K10">
            <v>357</v>
          </cell>
          <cell r="L10">
            <v>801</v>
          </cell>
          <cell r="M10">
            <v>605</v>
          </cell>
          <cell r="N10">
            <v>737</v>
          </cell>
          <cell r="O10">
            <v>736</v>
          </cell>
          <cell r="P10">
            <v>1087</v>
          </cell>
          <cell r="Q10">
            <v>1109</v>
          </cell>
          <cell r="R10">
            <v>1187</v>
          </cell>
          <cell r="S10">
            <v>1448</v>
          </cell>
          <cell r="T10">
            <v>1396</v>
          </cell>
          <cell r="U10">
            <v>1447</v>
          </cell>
          <cell r="V10">
            <v>1863</v>
          </cell>
          <cell r="W10">
            <v>1747</v>
          </cell>
          <cell r="X10">
            <v>1664</v>
          </cell>
          <cell r="Y10">
            <v>1759</v>
          </cell>
          <cell r="Z10">
            <v>1715</v>
          </cell>
        </row>
        <row r="11">
          <cell r="A11" t="str">
            <v>Ciencias de la salud</v>
          </cell>
          <cell r="B11">
            <v>584</v>
          </cell>
          <cell r="C11">
            <v>504</v>
          </cell>
          <cell r="D11">
            <v>377</v>
          </cell>
          <cell r="E11">
            <v>568</v>
          </cell>
          <cell r="F11">
            <v>589</v>
          </cell>
          <cell r="G11">
            <v>737</v>
          </cell>
          <cell r="H11">
            <v>917</v>
          </cell>
          <cell r="I11">
            <v>1211</v>
          </cell>
          <cell r="J11">
            <v>1356</v>
          </cell>
          <cell r="K11">
            <v>1619</v>
          </cell>
          <cell r="L11">
            <v>1857</v>
          </cell>
          <cell r="M11">
            <v>1549</v>
          </cell>
          <cell r="N11">
            <v>2426</v>
          </cell>
          <cell r="O11">
            <v>2717</v>
          </cell>
          <cell r="P11">
            <v>2885</v>
          </cell>
          <cell r="Q11">
            <v>2863</v>
          </cell>
          <cell r="R11">
            <v>3329</v>
          </cell>
          <cell r="S11">
            <v>3154</v>
          </cell>
          <cell r="T11">
            <v>3518</v>
          </cell>
          <cell r="U11">
            <v>3269</v>
          </cell>
          <cell r="V11">
            <v>3362</v>
          </cell>
          <cell r="W11">
            <v>3353</v>
          </cell>
          <cell r="X11">
            <v>3862</v>
          </cell>
          <cell r="Y11">
            <v>4084</v>
          </cell>
          <cell r="Z11">
            <v>4338</v>
          </cell>
        </row>
        <row r="12">
          <cell r="A12" t="str">
            <v>Ciencias económicas financieras y administrativas</v>
          </cell>
          <cell r="B12">
            <v>508</v>
          </cell>
          <cell r="C12">
            <v>410</v>
          </cell>
          <cell r="D12">
            <v>583</v>
          </cell>
          <cell r="E12">
            <v>631</v>
          </cell>
          <cell r="F12">
            <v>867</v>
          </cell>
          <cell r="G12">
            <v>657</v>
          </cell>
          <cell r="H12">
            <v>827</v>
          </cell>
          <cell r="I12">
            <v>1144</v>
          </cell>
          <cell r="J12">
            <v>1434</v>
          </cell>
          <cell r="K12">
            <v>2275</v>
          </cell>
          <cell r="L12">
            <v>2774</v>
          </cell>
          <cell r="M12">
            <v>2976</v>
          </cell>
          <cell r="N12">
            <v>3121</v>
          </cell>
          <cell r="O12">
            <v>3085</v>
          </cell>
          <cell r="P12">
            <v>3829</v>
          </cell>
          <cell r="Q12">
            <v>3547</v>
          </cell>
          <cell r="R12">
            <v>3481</v>
          </cell>
          <cell r="S12">
            <v>3999</v>
          </cell>
          <cell r="T12">
            <v>4423</v>
          </cell>
          <cell r="U12">
            <v>4184</v>
          </cell>
          <cell r="V12">
            <v>4733</v>
          </cell>
          <cell r="W12">
            <v>3836</v>
          </cell>
          <cell r="X12">
            <v>3907</v>
          </cell>
          <cell r="Y12">
            <v>4877</v>
          </cell>
          <cell r="Z12">
            <v>4457</v>
          </cell>
        </row>
        <row r="13">
          <cell r="A13" t="str">
            <v>Ciencias sociales</v>
          </cell>
          <cell r="B13">
            <v>271</v>
          </cell>
          <cell r="C13">
            <v>247</v>
          </cell>
          <cell r="D13">
            <v>323</v>
          </cell>
          <cell r="E13">
            <v>234</v>
          </cell>
          <cell r="F13">
            <v>264</v>
          </cell>
          <cell r="G13">
            <v>668</v>
          </cell>
          <cell r="H13">
            <v>627</v>
          </cell>
          <cell r="I13">
            <v>764</v>
          </cell>
          <cell r="J13">
            <v>988</v>
          </cell>
          <cell r="K13">
            <v>962</v>
          </cell>
          <cell r="L13">
            <v>1665</v>
          </cell>
          <cell r="M13">
            <v>1506</v>
          </cell>
          <cell r="N13">
            <v>1712</v>
          </cell>
          <cell r="O13">
            <v>1836</v>
          </cell>
          <cell r="P13">
            <v>2248</v>
          </cell>
          <cell r="Q13">
            <v>1832</v>
          </cell>
          <cell r="R13">
            <v>2098</v>
          </cell>
          <cell r="S13">
            <v>2186</v>
          </cell>
          <cell r="T13">
            <v>2531</v>
          </cell>
          <cell r="U13">
            <v>2105</v>
          </cell>
          <cell r="V13">
            <v>2652</v>
          </cell>
          <cell r="W13">
            <v>2662</v>
          </cell>
          <cell r="X13">
            <v>2736</v>
          </cell>
          <cell r="Y13">
            <v>3131</v>
          </cell>
          <cell r="Z13">
            <v>3099</v>
          </cell>
        </row>
        <row r="14">
          <cell r="A14" t="str">
            <v>Ingeniería y tecnología</v>
          </cell>
          <cell r="B14">
            <v>189</v>
          </cell>
          <cell r="C14">
            <v>228</v>
          </cell>
          <cell r="D14">
            <v>256</v>
          </cell>
          <cell r="E14">
            <v>267</v>
          </cell>
          <cell r="F14">
            <v>252</v>
          </cell>
          <cell r="G14">
            <v>381</v>
          </cell>
          <cell r="H14">
            <v>526</v>
          </cell>
          <cell r="I14">
            <v>589</v>
          </cell>
          <cell r="J14">
            <v>591</v>
          </cell>
          <cell r="K14">
            <v>1043</v>
          </cell>
          <cell r="L14">
            <v>1423</v>
          </cell>
          <cell r="M14">
            <v>1476</v>
          </cell>
          <cell r="N14">
            <v>1521</v>
          </cell>
          <cell r="O14">
            <v>1458</v>
          </cell>
          <cell r="P14">
            <v>1904</v>
          </cell>
          <cell r="Q14">
            <v>1924</v>
          </cell>
          <cell r="R14">
            <v>2118</v>
          </cell>
          <cell r="S14">
            <v>2209</v>
          </cell>
          <cell r="T14">
            <v>2554</v>
          </cell>
          <cell r="U14">
            <v>2847</v>
          </cell>
          <cell r="V14">
            <v>2999</v>
          </cell>
          <cell r="W14">
            <v>3071</v>
          </cell>
          <cell r="X14">
            <v>3109</v>
          </cell>
          <cell r="Y14">
            <v>3324</v>
          </cell>
          <cell r="Z14">
            <v>3185</v>
          </cell>
        </row>
      </sheetData>
      <sheetData sheetId="26">
        <row r="6">
          <cell r="C6">
            <v>2003</v>
          </cell>
          <cell r="D6">
            <v>2004</v>
          </cell>
          <cell r="E6">
            <v>2005</v>
          </cell>
          <cell r="F6">
            <v>2006</v>
          </cell>
          <cell r="G6">
            <v>2007</v>
          </cell>
          <cell r="H6">
            <v>2008</v>
          </cell>
          <cell r="I6">
            <v>2009</v>
          </cell>
          <cell r="J6">
            <v>2010</v>
          </cell>
          <cell r="K6">
            <v>2011</v>
          </cell>
          <cell r="L6">
            <v>2012</v>
          </cell>
          <cell r="M6">
            <v>2013</v>
          </cell>
          <cell r="N6">
            <v>2014</v>
          </cell>
        </row>
        <row r="7">
          <cell r="A7" t="str">
            <v>Pública</v>
          </cell>
          <cell r="C7">
            <v>478</v>
          </cell>
          <cell r="D7">
            <v>456</v>
          </cell>
          <cell r="E7">
            <v>551</v>
          </cell>
          <cell r="F7">
            <v>471</v>
          </cell>
          <cell r="G7">
            <v>555</v>
          </cell>
          <cell r="H7">
            <v>442</v>
          </cell>
          <cell r="I7">
            <v>339</v>
          </cell>
          <cell r="J7">
            <v>451</v>
          </cell>
          <cell r="K7">
            <v>314</v>
          </cell>
          <cell r="L7">
            <v>425</v>
          </cell>
          <cell r="M7">
            <v>433</v>
          </cell>
          <cell r="N7">
            <v>456</v>
          </cell>
        </row>
        <row r="8">
          <cell r="C8">
            <v>520</v>
          </cell>
          <cell r="D8">
            <v>499</v>
          </cell>
          <cell r="E8">
            <v>429</v>
          </cell>
          <cell r="F8">
            <v>535</v>
          </cell>
          <cell r="G8">
            <v>522</v>
          </cell>
          <cell r="H8">
            <v>531</v>
          </cell>
          <cell r="I8">
            <v>436</v>
          </cell>
          <cell r="J8">
            <v>605</v>
          </cell>
          <cell r="K8">
            <v>423</v>
          </cell>
          <cell r="L8">
            <v>499</v>
          </cell>
          <cell r="M8">
            <v>583</v>
          </cell>
          <cell r="N8">
            <v>448</v>
          </cell>
        </row>
        <row r="9">
          <cell r="C9">
            <v>181</v>
          </cell>
          <cell r="D9">
            <v>228</v>
          </cell>
          <cell r="E9">
            <v>156</v>
          </cell>
          <cell r="F9">
            <v>123</v>
          </cell>
          <cell r="G9">
            <v>169</v>
          </cell>
          <cell r="H9">
            <v>176</v>
          </cell>
          <cell r="I9">
            <v>195</v>
          </cell>
          <cell r="J9">
            <v>175</v>
          </cell>
          <cell r="K9">
            <v>190</v>
          </cell>
          <cell r="L9">
            <v>181</v>
          </cell>
          <cell r="M9">
            <v>204</v>
          </cell>
          <cell r="N9">
            <v>196</v>
          </cell>
        </row>
        <row r="10">
          <cell r="C10">
            <v>120</v>
          </cell>
          <cell r="D10">
            <v>287</v>
          </cell>
          <cell r="E10">
            <v>163</v>
          </cell>
          <cell r="F10">
            <v>189</v>
          </cell>
          <cell r="G10">
            <v>163</v>
          </cell>
          <cell r="H10">
            <v>198</v>
          </cell>
          <cell r="I10">
            <v>234</v>
          </cell>
          <cell r="J10">
            <v>262</v>
          </cell>
          <cell r="K10">
            <v>269</v>
          </cell>
          <cell r="L10">
            <v>209</v>
          </cell>
          <cell r="M10">
            <v>254</v>
          </cell>
          <cell r="N10">
            <v>230</v>
          </cell>
        </row>
        <row r="11">
          <cell r="C11">
            <v>440</v>
          </cell>
          <cell r="D11">
            <v>582</v>
          </cell>
          <cell r="E11">
            <v>544</v>
          </cell>
          <cell r="F11">
            <v>652</v>
          </cell>
          <cell r="G11">
            <v>713</v>
          </cell>
          <cell r="H11">
            <v>738</v>
          </cell>
          <cell r="I11">
            <v>855</v>
          </cell>
          <cell r="J11">
            <v>1021</v>
          </cell>
          <cell r="K11">
            <v>865</v>
          </cell>
          <cell r="L11">
            <v>746</v>
          </cell>
          <cell r="M11">
            <v>1050</v>
          </cell>
          <cell r="N11">
            <v>970</v>
          </cell>
        </row>
        <row r="12">
          <cell r="C12">
            <v>1807</v>
          </cell>
          <cell r="D12">
            <v>1615</v>
          </cell>
          <cell r="E12">
            <v>1728</v>
          </cell>
          <cell r="F12">
            <v>2194</v>
          </cell>
          <cell r="G12">
            <v>1965</v>
          </cell>
          <cell r="H12">
            <v>2202</v>
          </cell>
          <cell r="I12">
            <v>2073</v>
          </cell>
          <cell r="J12">
            <v>2176</v>
          </cell>
          <cell r="K12">
            <v>1935</v>
          </cell>
          <cell r="L12">
            <v>2048</v>
          </cell>
          <cell r="M12">
            <v>2611</v>
          </cell>
          <cell r="N12">
            <v>2224</v>
          </cell>
        </row>
        <row r="13">
          <cell r="C13">
            <v>1997</v>
          </cell>
          <cell r="D13">
            <v>2106</v>
          </cell>
          <cell r="E13">
            <v>1727</v>
          </cell>
          <cell r="F13">
            <v>2020</v>
          </cell>
          <cell r="G13">
            <v>2310</v>
          </cell>
          <cell r="H13">
            <v>2447</v>
          </cell>
          <cell r="I13">
            <v>2393</v>
          </cell>
          <cell r="J13">
            <v>2950</v>
          </cell>
          <cell r="K13">
            <v>2051</v>
          </cell>
          <cell r="L13">
            <v>1906</v>
          </cell>
          <cell r="M13">
            <v>2712</v>
          </cell>
          <cell r="N13">
            <v>2092</v>
          </cell>
        </row>
        <row r="14">
          <cell r="C14">
            <v>1446</v>
          </cell>
          <cell r="D14">
            <v>1642</v>
          </cell>
          <cell r="E14">
            <v>1110</v>
          </cell>
          <cell r="F14">
            <v>1371</v>
          </cell>
          <cell r="G14">
            <v>1419</v>
          </cell>
          <cell r="H14">
            <v>1566</v>
          </cell>
          <cell r="I14">
            <v>1091</v>
          </cell>
          <cell r="J14">
            <v>1717</v>
          </cell>
          <cell r="K14">
            <v>1760</v>
          </cell>
          <cell r="L14">
            <v>1760</v>
          </cell>
          <cell r="M14">
            <v>2116</v>
          </cell>
          <cell r="N14">
            <v>1960</v>
          </cell>
        </row>
        <row r="15">
          <cell r="C15">
            <v>954</v>
          </cell>
          <cell r="D15">
            <v>988</v>
          </cell>
          <cell r="E15">
            <v>950</v>
          </cell>
          <cell r="F15">
            <v>1094</v>
          </cell>
          <cell r="G15">
            <v>1230</v>
          </cell>
          <cell r="H15">
            <v>1331</v>
          </cell>
          <cell r="I15">
            <v>1584</v>
          </cell>
          <cell r="J15">
            <v>1486</v>
          </cell>
          <cell r="K15">
            <v>1501</v>
          </cell>
          <cell r="L15">
            <v>1598</v>
          </cell>
          <cell r="M15">
            <v>1651</v>
          </cell>
          <cell r="N15">
            <v>1549</v>
          </cell>
        </row>
        <row r="17">
          <cell r="A17" t="str">
            <v>Privada</v>
          </cell>
          <cell r="C17">
            <v>104</v>
          </cell>
          <cell r="D17">
            <v>155</v>
          </cell>
          <cell r="E17">
            <v>245</v>
          </cell>
          <cell r="F17">
            <v>210</v>
          </cell>
          <cell r="G17">
            <v>203</v>
          </cell>
          <cell r="H17">
            <v>213</v>
          </cell>
          <cell r="I17">
            <v>212</v>
          </cell>
          <cell r="J17">
            <v>145</v>
          </cell>
          <cell r="K17">
            <v>131</v>
          </cell>
          <cell r="L17">
            <v>143</v>
          </cell>
          <cell r="M17">
            <v>177</v>
          </cell>
          <cell r="N17">
            <v>204</v>
          </cell>
        </row>
        <row r="18">
          <cell r="C18">
            <v>58</v>
          </cell>
          <cell r="D18">
            <v>114</v>
          </cell>
          <cell r="E18">
            <v>115</v>
          </cell>
          <cell r="F18">
            <v>109</v>
          </cell>
          <cell r="G18">
            <v>91</v>
          </cell>
          <cell r="H18">
            <v>76</v>
          </cell>
          <cell r="I18">
            <v>304</v>
          </cell>
          <cell r="J18">
            <v>110</v>
          </cell>
          <cell r="K18">
            <v>130</v>
          </cell>
          <cell r="L18">
            <v>117</v>
          </cell>
          <cell r="M18">
            <v>131</v>
          </cell>
          <cell r="N18">
            <v>119</v>
          </cell>
        </row>
        <row r="19">
          <cell r="C19">
            <v>0</v>
          </cell>
          <cell r="D19">
            <v>0</v>
          </cell>
          <cell r="E19">
            <v>3</v>
          </cell>
          <cell r="F19">
            <v>2</v>
          </cell>
          <cell r="G19">
            <v>0</v>
          </cell>
          <cell r="H19">
            <v>1</v>
          </cell>
          <cell r="I19">
            <v>0</v>
          </cell>
          <cell r="J19">
            <v>0</v>
          </cell>
          <cell r="K19">
            <v>0</v>
          </cell>
          <cell r="L19">
            <v>18</v>
          </cell>
          <cell r="M19">
            <v>8</v>
          </cell>
          <cell r="N19">
            <v>3</v>
          </cell>
        </row>
        <row r="20">
          <cell r="C20">
            <v>257</v>
          </cell>
          <cell r="D20">
            <v>279</v>
          </cell>
          <cell r="E20">
            <v>263</v>
          </cell>
          <cell r="F20">
            <v>213</v>
          </cell>
          <cell r="G20">
            <v>233</v>
          </cell>
          <cell r="H20">
            <v>271</v>
          </cell>
          <cell r="I20">
            <v>202</v>
          </cell>
          <cell r="J20">
            <v>164</v>
          </cell>
          <cell r="K20">
            <v>193</v>
          </cell>
          <cell r="L20">
            <v>201</v>
          </cell>
          <cell r="M20">
            <v>263</v>
          </cell>
          <cell r="N20">
            <v>398</v>
          </cell>
        </row>
        <row r="21">
          <cell r="C21">
            <v>296</v>
          </cell>
          <cell r="D21">
            <v>505</v>
          </cell>
          <cell r="E21">
            <v>565</v>
          </cell>
          <cell r="F21">
            <v>535</v>
          </cell>
          <cell r="G21">
            <v>735</v>
          </cell>
          <cell r="H21">
            <v>658</v>
          </cell>
          <cell r="I21">
            <v>592</v>
          </cell>
          <cell r="J21">
            <v>842</v>
          </cell>
          <cell r="K21">
            <v>882</v>
          </cell>
          <cell r="L21">
            <v>918</v>
          </cell>
          <cell r="M21">
            <v>709</v>
          </cell>
          <cell r="N21">
            <v>745</v>
          </cell>
        </row>
        <row r="22">
          <cell r="C22">
            <v>910</v>
          </cell>
          <cell r="D22">
            <v>1270</v>
          </cell>
          <cell r="E22">
            <v>1135</v>
          </cell>
          <cell r="F22">
            <v>1135</v>
          </cell>
          <cell r="G22">
            <v>1189</v>
          </cell>
          <cell r="H22">
            <v>1316</v>
          </cell>
          <cell r="I22">
            <v>1196</v>
          </cell>
          <cell r="J22">
            <v>1186</v>
          </cell>
          <cell r="K22">
            <v>1418</v>
          </cell>
          <cell r="L22">
            <v>1814</v>
          </cell>
          <cell r="M22">
            <v>1473</v>
          </cell>
          <cell r="N22">
            <v>2114</v>
          </cell>
        </row>
        <row r="23">
          <cell r="C23">
            <v>1088</v>
          </cell>
          <cell r="D23">
            <v>1723</v>
          </cell>
          <cell r="E23">
            <v>1820</v>
          </cell>
          <cell r="F23">
            <v>1461</v>
          </cell>
          <cell r="G23">
            <v>1689</v>
          </cell>
          <cell r="H23">
            <v>1976</v>
          </cell>
          <cell r="I23">
            <v>1791</v>
          </cell>
          <cell r="J23">
            <v>1783</v>
          </cell>
          <cell r="K23">
            <v>1785</v>
          </cell>
          <cell r="L23">
            <v>2001</v>
          </cell>
          <cell r="M23">
            <v>2165</v>
          </cell>
          <cell r="N23">
            <v>2367</v>
          </cell>
        </row>
        <row r="24">
          <cell r="C24">
            <v>390</v>
          </cell>
          <cell r="D24">
            <v>606</v>
          </cell>
          <cell r="E24">
            <v>722</v>
          </cell>
          <cell r="F24">
            <v>727</v>
          </cell>
          <cell r="G24">
            <v>767</v>
          </cell>
          <cell r="H24">
            <v>965</v>
          </cell>
          <cell r="I24">
            <v>1014</v>
          </cell>
          <cell r="J24">
            <v>935</v>
          </cell>
          <cell r="K24">
            <v>902</v>
          </cell>
          <cell r="L24">
            <v>976</v>
          </cell>
          <cell r="M24">
            <v>1015</v>
          </cell>
          <cell r="N24">
            <v>1139</v>
          </cell>
        </row>
        <row r="25">
          <cell r="C25">
            <v>504</v>
          </cell>
          <cell r="D25">
            <v>916</v>
          </cell>
          <cell r="E25">
            <v>974</v>
          </cell>
          <cell r="F25">
            <v>1024</v>
          </cell>
          <cell r="G25">
            <v>979</v>
          </cell>
          <cell r="H25">
            <v>1223</v>
          </cell>
          <cell r="I25">
            <v>1263</v>
          </cell>
          <cell r="J25">
            <v>1513</v>
          </cell>
          <cell r="K25">
            <v>1570</v>
          </cell>
          <cell r="L25">
            <v>1511</v>
          </cell>
          <cell r="M25">
            <v>1673</v>
          </cell>
          <cell r="N25">
            <v>1636</v>
          </cell>
        </row>
      </sheetData>
      <sheetData sheetId="27">
        <row r="6">
          <cell r="C6">
            <v>2003</v>
          </cell>
          <cell r="D6">
            <v>2004</v>
          </cell>
          <cell r="E6">
            <v>2005</v>
          </cell>
          <cell r="F6">
            <v>2006</v>
          </cell>
          <cell r="G6">
            <v>2007</v>
          </cell>
          <cell r="H6">
            <v>2008</v>
          </cell>
          <cell r="I6">
            <v>2009</v>
          </cell>
          <cell r="J6">
            <v>2010</v>
          </cell>
          <cell r="K6">
            <v>2011</v>
          </cell>
          <cell r="L6">
            <v>2012</v>
          </cell>
          <cell r="M6">
            <v>2013</v>
          </cell>
          <cell r="N6">
            <v>2014</v>
          </cell>
        </row>
        <row r="7">
          <cell r="A7" t="str">
            <v>La Paz</v>
          </cell>
          <cell r="C7">
            <v>279</v>
          </cell>
          <cell r="D7">
            <v>297</v>
          </cell>
          <cell r="E7">
            <v>339</v>
          </cell>
          <cell r="F7">
            <v>294</v>
          </cell>
          <cell r="G7">
            <v>306</v>
          </cell>
          <cell r="H7">
            <v>320</v>
          </cell>
          <cell r="I7">
            <v>240</v>
          </cell>
          <cell r="J7">
            <v>272</v>
          </cell>
          <cell r="K7">
            <v>239</v>
          </cell>
          <cell r="L7">
            <v>248</v>
          </cell>
          <cell r="M7">
            <v>230</v>
          </cell>
          <cell r="N7">
            <v>252</v>
          </cell>
        </row>
        <row r="8">
          <cell r="C8">
            <v>96</v>
          </cell>
          <cell r="D8">
            <v>160</v>
          </cell>
          <cell r="E8">
            <v>175</v>
          </cell>
          <cell r="F8">
            <v>174</v>
          </cell>
          <cell r="G8">
            <v>149</v>
          </cell>
          <cell r="H8">
            <v>134</v>
          </cell>
          <cell r="I8">
            <v>322</v>
          </cell>
          <cell r="J8">
            <v>162</v>
          </cell>
          <cell r="K8">
            <v>194</v>
          </cell>
          <cell r="L8">
            <v>197</v>
          </cell>
          <cell r="M8">
            <v>167</v>
          </cell>
          <cell r="N8">
            <v>206</v>
          </cell>
        </row>
        <row r="9">
          <cell r="C9">
            <v>46</v>
          </cell>
          <cell r="D9">
            <v>38</v>
          </cell>
          <cell r="E9">
            <v>55</v>
          </cell>
          <cell r="F9">
            <v>42</v>
          </cell>
          <cell r="G9">
            <v>52</v>
          </cell>
          <cell r="H9">
            <v>65</v>
          </cell>
          <cell r="I9">
            <v>81</v>
          </cell>
          <cell r="J9">
            <v>72</v>
          </cell>
          <cell r="K9">
            <v>80</v>
          </cell>
          <cell r="L9">
            <v>94</v>
          </cell>
          <cell r="M9">
            <v>95</v>
          </cell>
          <cell r="N9">
            <v>94</v>
          </cell>
        </row>
        <row r="10">
          <cell r="C10">
            <v>151</v>
          </cell>
          <cell r="D10">
            <v>194</v>
          </cell>
          <cell r="E10">
            <v>128</v>
          </cell>
          <cell r="F10">
            <v>199</v>
          </cell>
          <cell r="G10">
            <v>173</v>
          </cell>
          <cell r="H10">
            <v>180</v>
          </cell>
          <cell r="I10">
            <v>167</v>
          </cell>
          <cell r="J10">
            <v>160</v>
          </cell>
          <cell r="K10">
            <v>178</v>
          </cell>
          <cell r="L10">
            <v>173</v>
          </cell>
          <cell r="M10">
            <v>178</v>
          </cell>
          <cell r="N10">
            <v>212</v>
          </cell>
        </row>
        <row r="11">
          <cell r="C11">
            <v>318</v>
          </cell>
          <cell r="D11">
            <v>409</v>
          </cell>
          <cell r="E11">
            <v>410</v>
          </cell>
          <cell r="F11">
            <v>507</v>
          </cell>
          <cell r="G11">
            <v>728</v>
          </cell>
          <cell r="H11">
            <v>623</v>
          </cell>
          <cell r="I11">
            <v>625</v>
          </cell>
          <cell r="J11">
            <v>743</v>
          </cell>
          <cell r="K11">
            <v>657</v>
          </cell>
          <cell r="L11">
            <v>780</v>
          </cell>
          <cell r="M11">
            <v>695</v>
          </cell>
          <cell r="N11">
            <v>653</v>
          </cell>
        </row>
        <row r="12">
          <cell r="C12">
            <v>880</v>
          </cell>
          <cell r="D12">
            <v>920</v>
          </cell>
          <cell r="E12">
            <v>841</v>
          </cell>
          <cell r="F12">
            <v>1202</v>
          </cell>
          <cell r="G12">
            <v>1160</v>
          </cell>
          <cell r="H12">
            <v>1216</v>
          </cell>
          <cell r="I12">
            <v>984</v>
          </cell>
          <cell r="J12">
            <v>1396</v>
          </cell>
          <cell r="K12">
            <v>1202</v>
          </cell>
          <cell r="L12">
            <v>1266</v>
          </cell>
          <cell r="M12">
            <v>1332</v>
          </cell>
          <cell r="N12">
            <v>1390</v>
          </cell>
        </row>
        <row r="13">
          <cell r="C13">
            <v>1054</v>
          </cell>
          <cell r="D13">
            <v>1438</v>
          </cell>
          <cell r="E13">
            <v>1419</v>
          </cell>
          <cell r="F13">
            <v>1410</v>
          </cell>
          <cell r="G13">
            <v>1610</v>
          </cell>
          <cell r="H13">
            <v>1526</v>
          </cell>
          <cell r="I13">
            <v>1519</v>
          </cell>
          <cell r="J13">
            <v>1642</v>
          </cell>
          <cell r="K13">
            <v>1365</v>
          </cell>
          <cell r="L13">
            <v>1537</v>
          </cell>
          <cell r="M13">
            <v>1640</v>
          </cell>
          <cell r="N13">
            <v>1842</v>
          </cell>
        </row>
        <row r="14">
          <cell r="C14">
            <v>686</v>
          </cell>
          <cell r="D14">
            <v>802</v>
          </cell>
          <cell r="E14">
            <v>712</v>
          </cell>
          <cell r="F14">
            <v>717</v>
          </cell>
          <cell r="G14">
            <v>824</v>
          </cell>
          <cell r="H14">
            <v>1151</v>
          </cell>
          <cell r="I14">
            <v>1151</v>
          </cell>
          <cell r="J14">
            <v>1143</v>
          </cell>
          <cell r="K14">
            <v>1226</v>
          </cell>
          <cell r="L14">
            <v>1509</v>
          </cell>
          <cell r="M14">
            <v>1151</v>
          </cell>
          <cell r="N14">
            <v>1607</v>
          </cell>
        </row>
        <row r="15">
          <cell r="C15">
            <v>645</v>
          </cell>
          <cell r="D15">
            <v>833</v>
          </cell>
          <cell r="E15">
            <v>970</v>
          </cell>
          <cell r="F15">
            <v>985</v>
          </cell>
          <cell r="G15">
            <v>880</v>
          </cell>
          <cell r="H15">
            <v>1041</v>
          </cell>
          <cell r="I15">
            <v>1049</v>
          </cell>
          <cell r="J15">
            <v>1145</v>
          </cell>
          <cell r="K15">
            <v>1142</v>
          </cell>
          <cell r="L15">
            <v>1247</v>
          </cell>
          <cell r="M15">
            <v>1296</v>
          </cell>
          <cell r="N15">
            <v>1202</v>
          </cell>
        </row>
        <row r="17">
          <cell r="A17" t="str">
            <v>Cochabamba</v>
          </cell>
          <cell r="C17">
            <v>258</v>
          </cell>
          <cell r="D17">
            <v>226</v>
          </cell>
          <cell r="E17">
            <v>314</v>
          </cell>
          <cell r="F17">
            <v>190</v>
          </cell>
          <cell r="G17">
            <v>271</v>
          </cell>
          <cell r="H17">
            <v>170</v>
          </cell>
          <cell r="I17">
            <v>199</v>
          </cell>
          <cell r="J17">
            <v>188</v>
          </cell>
          <cell r="K17">
            <v>145</v>
          </cell>
          <cell r="L17">
            <v>177</v>
          </cell>
          <cell r="M17">
            <v>213</v>
          </cell>
          <cell r="N17">
            <v>240</v>
          </cell>
        </row>
        <row r="18">
          <cell r="C18">
            <v>134</v>
          </cell>
          <cell r="D18">
            <v>131</v>
          </cell>
          <cell r="E18">
            <v>116</v>
          </cell>
          <cell r="F18">
            <v>153</v>
          </cell>
          <cell r="G18">
            <v>148</v>
          </cell>
          <cell r="H18">
            <v>127</v>
          </cell>
          <cell r="I18">
            <v>170</v>
          </cell>
          <cell r="J18">
            <v>248</v>
          </cell>
          <cell r="K18">
            <v>137</v>
          </cell>
          <cell r="L18">
            <v>198</v>
          </cell>
          <cell r="M18">
            <v>167</v>
          </cell>
          <cell r="N18">
            <v>167</v>
          </cell>
        </row>
        <row r="19">
          <cell r="C19">
            <v>74</v>
          </cell>
          <cell r="D19">
            <v>57</v>
          </cell>
          <cell r="E19">
            <v>58</v>
          </cell>
          <cell r="F19">
            <v>53</v>
          </cell>
          <cell r="G19">
            <v>54</v>
          </cell>
          <cell r="H19">
            <v>58</v>
          </cell>
          <cell r="I19">
            <v>81</v>
          </cell>
          <cell r="J19">
            <v>51</v>
          </cell>
          <cell r="K19">
            <v>52</v>
          </cell>
          <cell r="L19">
            <v>78</v>
          </cell>
          <cell r="M19">
            <v>79</v>
          </cell>
          <cell r="N19">
            <v>85</v>
          </cell>
        </row>
        <row r="20">
          <cell r="C20">
            <v>79</v>
          </cell>
          <cell r="D20">
            <v>76</v>
          </cell>
          <cell r="E20">
            <v>79</v>
          </cell>
          <cell r="F20">
            <v>69</v>
          </cell>
          <cell r="G20">
            <v>62</v>
          </cell>
          <cell r="H20">
            <v>73</v>
          </cell>
          <cell r="I20">
            <v>109</v>
          </cell>
          <cell r="J20">
            <v>121</v>
          </cell>
          <cell r="K20">
            <v>138</v>
          </cell>
          <cell r="L20">
            <v>132</v>
          </cell>
          <cell r="M20">
            <v>125</v>
          </cell>
          <cell r="N20">
            <v>264</v>
          </cell>
        </row>
        <row r="21">
          <cell r="C21">
            <v>227</v>
          </cell>
          <cell r="D21">
            <v>434</v>
          </cell>
          <cell r="E21">
            <v>491</v>
          </cell>
          <cell r="F21">
            <v>447</v>
          </cell>
          <cell r="G21">
            <v>410</v>
          </cell>
          <cell r="H21">
            <v>340</v>
          </cell>
          <cell r="I21">
            <v>318</v>
          </cell>
          <cell r="J21">
            <v>481</v>
          </cell>
          <cell r="K21">
            <v>462</v>
          </cell>
          <cell r="L21">
            <v>608</v>
          </cell>
          <cell r="M21">
            <v>634</v>
          </cell>
          <cell r="N21">
            <v>674</v>
          </cell>
        </row>
        <row r="22">
          <cell r="C22">
            <v>1230</v>
          </cell>
          <cell r="D22">
            <v>1187</v>
          </cell>
          <cell r="E22">
            <v>1403</v>
          </cell>
          <cell r="F22">
            <v>1403</v>
          </cell>
          <cell r="G22">
            <v>1189</v>
          </cell>
          <cell r="H22">
            <v>1315</v>
          </cell>
          <cell r="I22">
            <v>1277</v>
          </cell>
          <cell r="J22">
            <v>1068</v>
          </cell>
          <cell r="K22">
            <v>1229</v>
          </cell>
          <cell r="L22">
            <v>1526</v>
          </cell>
          <cell r="M22">
            <v>1668</v>
          </cell>
          <cell r="N22">
            <v>1854</v>
          </cell>
        </row>
        <row r="23">
          <cell r="C23">
            <v>913</v>
          </cell>
          <cell r="D23">
            <v>1036</v>
          </cell>
          <cell r="E23">
            <v>881</v>
          </cell>
          <cell r="F23">
            <v>856</v>
          </cell>
          <cell r="G23">
            <v>879</v>
          </cell>
          <cell r="H23">
            <v>903</v>
          </cell>
          <cell r="I23">
            <v>809</v>
          </cell>
          <cell r="J23">
            <v>1274</v>
          </cell>
          <cell r="K23">
            <v>758</v>
          </cell>
          <cell r="L23">
            <v>973</v>
          </cell>
          <cell r="M23">
            <v>858</v>
          </cell>
          <cell r="N23">
            <v>1087</v>
          </cell>
        </row>
        <row r="24">
          <cell r="C24">
            <v>504</v>
          </cell>
          <cell r="D24">
            <v>555</v>
          </cell>
          <cell r="E24">
            <v>477</v>
          </cell>
          <cell r="F24">
            <v>654</v>
          </cell>
          <cell r="G24">
            <v>460</v>
          </cell>
          <cell r="H24">
            <v>316</v>
          </cell>
          <cell r="I24">
            <v>365</v>
          </cell>
          <cell r="J24">
            <v>274</v>
          </cell>
          <cell r="K24">
            <v>348</v>
          </cell>
          <cell r="L24">
            <v>439</v>
          </cell>
          <cell r="M24">
            <v>652</v>
          </cell>
          <cell r="N24">
            <v>744</v>
          </cell>
        </row>
        <row r="25">
          <cell r="C25">
            <v>380</v>
          </cell>
          <cell r="D25">
            <v>491</v>
          </cell>
          <cell r="E25">
            <v>480</v>
          </cell>
          <cell r="F25">
            <v>555</v>
          </cell>
          <cell r="G25">
            <v>592</v>
          </cell>
          <cell r="H25">
            <v>636</v>
          </cell>
          <cell r="I25">
            <v>897</v>
          </cell>
          <cell r="J25">
            <v>634</v>
          </cell>
          <cell r="K25">
            <v>737</v>
          </cell>
          <cell r="L25">
            <v>978</v>
          </cell>
          <cell r="M25">
            <v>951</v>
          </cell>
          <cell r="N25">
            <v>1092</v>
          </cell>
        </row>
        <row r="27">
          <cell r="A27" t="str">
            <v>Santa Cruz</v>
          </cell>
          <cell r="C27">
            <v>45</v>
          </cell>
          <cell r="D27">
            <v>88</v>
          </cell>
          <cell r="E27">
            <v>143</v>
          </cell>
          <cell r="F27">
            <v>197</v>
          </cell>
          <cell r="G27">
            <v>181</v>
          </cell>
          <cell r="H27">
            <v>165</v>
          </cell>
          <cell r="I27">
            <v>112</v>
          </cell>
          <cell r="J27">
            <v>136</v>
          </cell>
          <cell r="K27">
            <v>61</v>
          </cell>
          <cell r="L27">
            <v>143</v>
          </cell>
          <cell r="M27">
            <v>167</v>
          </cell>
          <cell r="N27">
            <v>168</v>
          </cell>
        </row>
        <row r="28">
          <cell r="C28">
            <v>348</v>
          </cell>
          <cell r="D28">
            <v>322</v>
          </cell>
          <cell r="E28">
            <v>253</v>
          </cell>
          <cell r="F28">
            <v>317</v>
          </cell>
          <cell r="G28">
            <v>316</v>
          </cell>
          <cell r="H28">
            <v>346</v>
          </cell>
          <cell r="I28">
            <v>248</v>
          </cell>
          <cell r="J28">
            <v>305</v>
          </cell>
          <cell r="K28">
            <v>222</v>
          </cell>
          <cell r="L28">
            <v>221</v>
          </cell>
          <cell r="M28">
            <v>380</v>
          </cell>
          <cell r="N28">
            <v>194</v>
          </cell>
        </row>
        <row r="29">
          <cell r="C29">
            <v>61</v>
          </cell>
          <cell r="D29">
            <v>133</v>
          </cell>
          <cell r="E29">
            <v>46</v>
          </cell>
          <cell r="F29">
            <v>30</v>
          </cell>
          <cell r="G29">
            <v>63</v>
          </cell>
          <cell r="H29">
            <v>54</v>
          </cell>
          <cell r="I29">
            <v>33</v>
          </cell>
          <cell r="J29">
            <v>52</v>
          </cell>
          <cell r="K29">
            <v>58</v>
          </cell>
          <cell r="L29">
            <v>27</v>
          </cell>
          <cell r="M29">
            <v>38</v>
          </cell>
          <cell r="N29">
            <v>20</v>
          </cell>
        </row>
        <row r="30">
          <cell r="C30">
            <v>147</v>
          </cell>
          <cell r="D30">
            <v>296</v>
          </cell>
          <cell r="E30">
            <v>219</v>
          </cell>
          <cell r="F30">
            <v>134</v>
          </cell>
          <cell r="G30">
            <v>161</v>
          </cell>
          <cell r="H30">
            <v>216</v>
          </cell>
          <cell r="I30">
            <v>160</v>
          </cell>
          <cell r="J30">
            <v>145</v>
          </cell>
          <cell r="K30">
            <v>146</v>
          </cell>
          <cell r="L30">
            <v>105</v>
          </cell>
          <cell r="M30">
            <v>214</v>
          </cell>
          <cell r="N30">
            <v>152</v>
          </cell>
        </row>
        <row r="31">
          <cell r="C31">
            <v>191</v>
          </cell>
          <cell r="D31">
            <v>244</v>
          </cell>
          <cell r="E31">
            <v>208</v>
          </cell>
          <cell r="F31">
            <v>233</v>
          </cell>
          <cell r="G31">
            <v>310</v>
          </cell>
          <cell r="H31">
            <v>433</v>
          </cell>
          <cell r="I31">
            <v>504</v>
          </cell>
          <cell r="J31">
            <v>639</v>
          </cell>
          <cell r="K31">
            <v>628</v>
          </cell>
          <cell r="L31">
            <v>276</v>
          </cell>
          <cell r="M31">
            <v>430</v>
          </cell>
          <cell r="N31">
            <v>388</v>
          </cell>
        </row>
        <row r="32">
          <cell r="C32">
            <v>607</v>
          </cell>
          <cell r="D32">
            <v>778</v>
          </cell>
          <cell r="E32">
            <v>619</v>
          </cell>
          <cell r="F32">
            <v>724</v>
          </cell>
          <cell r="G32">
            <v>805</v>
          </cell>
          <cell r="H32">
            <v>987</v>
          </cell>
          <cell r="I32">
            <v>1008</v>
          </cell>
          <cell r="J32">
            <v>898</v>
          </cell>
          <cell r="K32">
            <v>922</v>
          </cell>
          <cell r="L32">
            <v>1070</v>
          </cell>
          <cell r="M32">
            <v>1084</v>
          </cell>
          <cell r="N32">
            <v>1094</v>
          </cell>
        </row>
        <row r="33">
          <cell r="C33">
            <v>1118</v>
          </cell>
          <cell r="D33">
            <v>1355</v>
          </cell>
          <cell r="E33">
            <v>1247</v>
          </cell>
          <cell r="F33">
            <v>1215</v>
          </cell>
          <cell r="G33">
            <v>1510</v>
          </cell>
          <cell r="H33">
            <v>1994</v>
          </cell>
          <cell r="I33">
            <v>1856</v>
          </cell>
          <cell r="J33">
            <v>1817</v>
          </cell>
          <cell r="K33">
            <v>1713</v>
          </cell>
          <cell r="L33">
            <v>1397</v>
          </cell>
          <cell r="M33">
            <v>2379</v>
          </cell>
          <cell r="N33">
            <v>1530</v>
          </cell>
        </row>
        <row r="34">
          <cell r="C34">
            <v>646</v>
          </cell>
          <cell r="D34">
            <v>891</v>
          </cell>
          <cell r="E34">
            <v>643</v>
          </cell>
          <cell r="F34">
            <v>727</v>
          </cell>
          <cell r="G34">
            <v>902</v>
          </cell>
          <cell r="H34">
            <v>1064</v>
          </cell>
          <cell r="I34">
            <v>589</v>
          </cell>
          <cell r="J34">
            <v>1235</v>
          </cell>
          <cell r="K34">
            <v>1088</v>
          </cell>
          <cell r="L34">
            <v>788</v>
          </cell>
          <cell r="M34">
            <v>1328</v>
          </cell>
          <cell r="N34">
            <v>748</v>
          </cell>
        </row>
        <row r="35">
          <cell r="C35">
            <v>433</v>
          </cell>
          <cell r="D35">
            <v>580</v>
          </cell>
          <cell r="E35">
            <v>474</v>
          </cell>
          <cell r="F35">
            <v>578</v>
          </cell>
          <cell r="G35">
            <v>737</v>
          </cell>
          <cell r="H35">
            <v>877</v>
          </cell>
          <cell r="I35">
            <v>901</v>
          </cell>
          <cell r="J35">
            <v>1220</v>
          </cell>
          <cell r="K35">
            <v>1192</v>
          </cell>
          <cell r="L35">
            <v>884</v>
          </cell>
          <cell r="M35">
            <v>1077</v>
          </cell>
          <cell r="N35">
            <v>891</v>
          </cell>
        </row>
      </sheetData>
      <sheetData sheetId="28"/>
      <sheetData sheetId="29"/>
      <sheetData sheetId="30"/>
      <sheetData sheetId="31"/>
      <sheetData sheetId="32">
        <row r="5">
          <cell r="C5">
            <v>2004</v>
          </cell>
          <cell r="D5">
            <v>2005</v>
          </cell>
          <cell r="E5">
            <v>2006</v>
          </cell>
          <cell r="F5">
            <v>2007</v>
          </cell>
          <cell r="G5">
            <v>2008</v>
          </cell>
          <cell r="H5">
            <v>2009</v>
          </cell>
          <cell r="I5">
            <v>2010</v>
          </cell>
          <cell r="J5">
            <v>2011</v>
          </cell>
          <cell r="K5">
            <v>2012</v>
          </cell>
          <cell r="L5">
            <v>2013</v>
          </cell>
          <cell r="M5">
            <v>2014</v>
          </cell>
        </row>
        <row r="6">
          <cell r="A6" t="str">
            <v>Nuevos</v>
          </cell>
          <cell r="C6">
            <v>4094.71</v>
          </cell>
          <cell r="D6">
            <v>4122.0460000000003</v>
          </cell>
          <cell r="E6">
            <v>4332.8</v>
          </cell>
          <cell r="F6">
            <v>4753.8999999999996</v>
          </cell>
          <cell r="G6">
            <v>5475.17</v>
          </cell>
          <cell r="H6">
            <v>4942</v>
          </cell>
          <cell r="I6">
            <v>4406</v>
          </cell>
          <cell r="J6">
            <v>4545.0065999999997</v>
          </cell>
          <cell r="K6">
            <v>4910</v>
          </cell>
          <cell r="L6">
            <v>4165</v>
          </cell>
          <cell r="M6">
            <v>3181</v>
          </cell>
        </row>
        <row r="7">
          <cell r="A7" t="str">
            <v>Matriculados (sin nuevos)</v>
          </cell>
          <cell r="C7">
            <v>7297.29</v>
          </cell>
          <cell r="D7">
            <v>6125.9539999999997</v>
          </cell>
          <cell r="E7">
            <v>6555.2</v>
          </cell>
          <cell r="F7">
            <v>6347.1</v>
          </cell>
          <cell r="G7">
            <v>6131.83</v>
          </cell>
          <cell r="H7">
            <v>4980</v>
          </cell>
          <cell r="I7">
            <v>6844</v>
          </cell>
          <cell r="J7">
            <v>7437.9934000000003</v>
          </cell>
          <cell r="K7">
            <v>7778</v>
          </cell>
          <cell r="L7">
            <v>8580</v>
          </cell>
          <cell r="M7">
            <v>6392</v>
          </cell>
        </row>
        <row r="8">
          <cell r="A8" t="str">
            <v>Titulados</v>
          </cell>
          <cell r="C8">
            <v>1460</v>
          </cell>
          <cell r="D8">
            <v>1072</v>
          </cell>
          <cell r="E8">
            <v>1181</v>
          </cell>
          <cell r="F8">
            <v>1215</v>
          </cell>
          <cell r="G8">
            <v>1222</v>
          </cell>
          <cell r="H8">
            <v>1034</v>
          </cell>
          <cell r="I8">
            <v>800</v>
          </cell>
          <cell r="J8">
            <v>879</v>
          </cell>
          <cell r="K8">
            <v>873</v>
          </cell>
          <cell r="L8">
            <v>2248</v>
          </cell>
          <cell r="M8">
            <v>2457</v>
          </cell>
        </row>
        <row r="9">
          <cell r="A9" t="str">
            <v>Educación universitaria incompleta</v>
          </cell>
          <cell r="C9">
            <v>791.70999999999913</v>
          </cell>
          <cell r="D9">
            <v>4194.0460000000003</v>
          </cell>
          <cell r="E9">
            <v>2511.8000000000002</v>
          </cell>
          <cell r="F9">
            <v>3325.8999999999996</v>
          </cell>
          <cell r="G9">
            <v>3747.17</v>
          </cell>
          <cell r="H9">
            <v>5593</v>
          </cell>
          <cell r="I9">
            <v>2278</v>
          </cell>
          <cell r="J9">
            <v>2933.0066000000006</v>
          </cell>
          <cell r="K9">
            <v>3332</v>
          </cell>
          <cell r="L9">
            <v>1860</v>
          </cell>
          <cell r="M9">
            <v>3896</v>
          </cell>
        </row>
      </sheetData>
      <sheetData sheetId="33"/>
      <sheetData sheetId="34">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U. Pública</v>
          </cell>
          <cell r="B6">
            <v>2149</v>
          </cell>
          <cell r="C6">
            <v>1548</v>
          </cell>
          <cell r="D6">
            <v>1852</v>
          </cell>
          <cell r="E6">
            <v>1807</v>
          </cell>
          <cell r="F6">
            <v>2037</v>
          </cell>
          <cell r="G6">
            <v>2625</v>
          </cell>
          <cell r="H6">
            <v>2463</v>
          </cell>
          <cell r="I6">
            <v>2108</v>
          </cell>
          <cell r="J6">
            <v>2549</v>
          </cell>
          <cell r="K6">
            <v>2806</v>
          </cell>
          <cell r="L6">
            <v>2346</v>
          </cell>
          <cell r="M6">
            <v>1813</v>
          </cell>
        </row>
        <row r="7">
          <cell r="A7" t="str">
            <v>U. Privada</v>
          </cell>
          <cell r="B7">
            <v>3624.2</v>
          </cell>
          <cell r="C7">
            <v>2546.71</v>
          </cell>
          <cell r="D7">
            <v>2270.0459999999998</v>
          </cell>
          <cell r="E7">
            <v>2525.8000000000002</v>
          </cell>
          <cell r="F7">
            <v>2716.9</v>
          </cell>
          <cell r="G7">
            <v>2850.17</v>
          </cell>
          <cell r="H7">
            <v>2479</v>
          </cell>
          <cell r="I7">
            <v>2298</v>
          </cell>
          <cell r="J7">
            <v>1996.0065999999999</v>
          </cell>
          <cell r="K7">
            <v>2104</v>
          </cell>
          <cell r="L7">
            <v>1819</v>
          </cell>
          <cell r="M7">
            <v>1368</v>
          </cell>
        </row>
      </sheetData>
      <sheetData sheetId="35">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La Paz</v>
          </cell>
          <cell r="B6">
            <v>2826.2</v>
          </cell>
          <cell r="C6">
            <v>2352.71</v>
          </cell>
          <cell r="D6">
            <v>2157.0459999999998</v>
          </cell>
          <cell r="E6">
            <v>2345.8000000000002</v>
          </cell>
          <cell r="F6">
            <v>2634.9</v>
          </cell>
          <cell r="G6">
            <v>2483.17</v>
          </cell>
          <cell r="H6">
            <v>2160</v>
          </cell>
          <cell r="I6">
            <v>1889</v>
          </cell>
          <cell r="J6">
            <v>2078.0066000000002</v>
          </cell>
          <cell r="K6">
            <v>1974</v>
          </cell>
          <cell r="L6">
            <v>1481</v>
          </cell>
          <cell r="M6">
            <v>979</v>
          </cell>
        </row>
        <row r="7">
          <cell r="A7" t="str">
            <v>Cochabamba</v>
          </cell>
          <cell r="B7">
            <v>649</v>
          </cell>
          <cell r="C7">
            <v>709</v>
          </cell>
          <cell r="D7">
            <v>821</v>
          </cell>
          <cell r="E7">
            <v>855</v>
          </cell>
          <cell r="F7">
            <v>716</v>
          </cell>
          <cell r="G7">
            <v>1273</v>
          </cell>
          <cell r="H7">
            <v>1335</v>
          </cell>
          <cell r="I7">
            <v>1403</v>
          </cell>
          <cell r="J7">
            <v>1070</v>
          </cell>
          <cell r="K7">
            <v>1206</v>
          </cell>
          <cell r="L7">
            <v>1252</v>
          </cell>
          <cell r="M7">
            <v>1084</v>
          </cell>
        </row>
        <row r="8">
          <cell r="A8" t="str">
            <v>Santa Cruz</v>
          </cell>
          <cell r="B8">
            <v>2298</v>
          </cell>
          <cell r="C8">
            <v>1033</v>
          </cell>
          <cell r="D8">
            <v>1144</v>
          </cell>
          <cell r="E8">
            <v>1132</v>
          </cell>
          <cell r="F8">
            <v>1403</v>
          </cell>
          <cell r="G8">
            <v>1719</v>
          </cell>
          <cell r="H8">
            <v>1447</v>
          </cell>
          <cell r="I8">
            <v>1114</v>
          </cell>
          <cell r="J8">
            <v>1397</v>
          </cell>
          <cell r="K8">
            <v>1730</v>
          </cell>
          <cell r="L8">
            <v>1432</v>
          </cell>
          <cell r="M8">
            <v>1118</v>
          </cell>
        </row>
      </sheetData>
      <sheetData sheetId="36">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Arquitectura, urbanismo y arte</v>
          </cell>
          <cell r="B6">
            <v>137</v>
          </cell>
          <cell r="C6">
            <v>81</v>
          </cell>
          <cell r="D6">
            <v>63</v>
          </cell>
          <cell r="E6">
            <v>86</v>
          </cell>
          <cell r="F6">
            <v>66</v>
          </cell>
          <cell r="G6">
            <v>106</v>
          </cell>
          <cell r="H6">
            <v>113</v>
          </cell>
          <cell r="I6">
            <v>141</v>
          </cell>
          <cell r="J6">
            <v>134</v>
          </cell>
          <cell r="K6">
            <v>156</v>
          </cell>
          <cell r="L6">
            <v>173</v>
          </cell>
          <cell r="M6">
            <v>258</v>
          </cell>
        </row>
        <row r="7">
          <cell r="A7" t="str">
            <v>Ciencias agrícolas pecuarias y forestales</v>
          </cell>
          <cell r="B7">
            <v>380</v>
          </cell>
          <cell r="C7">
            <v>318</v>
          </cell>
          <cell r="D7">
            <v>394</v>
          </cell>
          <cell r="E7">
            <v>352</v>
          </cell>
          <cell r="F7">
            <v>330</v>
          </cell>
          <cell r="G7">
            <v>417</v>
          </cell>
          <cell r="H7">
            <v>498</v>
          </cell>
          <cell r="I7">
            <v>430</v>
          </cell>
          <cell r="J7">
            <v>166</v>
          </cell>
          <cell r="K7">
            <v>217</v>
          </cell>
          <cell r="L7">
            <v>433</v>
          </cell>
          <cell r="M7">
            <v>352</v>
          </cell>
        </row>
        <row r="8">
          <cell r="A8" t="str">
            <v>Ciencias básicas y naturales</v>
          </cell>
          <cell r="B8">
            <v>0</v>
          </cell>
          <cell r="C8">
            <v>0</v>
          </cell>
          <cell r="D8">
            <v>0</v>
          </cell>
          <cell r="E8">
            <v>0</v>
          </cell>
          <cell r="F8">
            <v>0</v>
          </cell>
          <cell r="G8">
            <v>0</v>
          </cell>
          <cell r="H8">
            <v>0</v>
          </cell>
          <cell r="I8">
            <v>0</v>
          </cell>
          <cell r="J8">
            <v>0</v>
          </cell>
          <cell r="K8">
            <v>0</v>
          </cell>
          <cell r="L8">
            <v>0</v>
          </cell>
          <cell r="M8">
            <v>0</v>
          </cell>
        </row>
        <row r="9">
          <cell r="A9" t="str">
            <v>Ciencias de la comunicación</v>
          </cell>
          <cell r="B9">
            <v>272</v>
          </cell>
          <cell r="C9">
            <v>33</v>
          </cell>
          <cell r="D9">
            <v>17</v>
          </cell>
          <cell r="E9">
            <v>22</v>
          </cell>
          <cell r="F9">
            <v>31</v>
          </cell>
          <cell r="G9">
            <v>13</v>
          </cell>
          <cell r="H9">
            <v>8</v>
          </cell>
          <cell r="I9">
            <v>46</v>
          </cell>
          <cell r="J9">
            <v>15</v>
          </cell>
          <cell r="K9">
            <v>26</v>
          </cell>
          <cell r="L9">
            <v>16</v>
          </cell>
          <cell r="M9">
            <v>13</v>
          </cell>
        </row>
        <row r="10">
          <cell r="A10" t="str">
            <v>Ciencias de la educación y humanidades</v>
          </cell>
          <cell r="B10">
            <v>2069</v>
          </cell>
          <cell r="C10">
            <v>1831</v>
          </cell>
          <cell r="D10">
            <v>1553</v>
          </cell>
          <cell r="E10">
            <v>1250</v>
          </cell>
          <cell r="F10">
            <v>1507</v>
          </cell>
          <cell r="G10">
            <v>1465</v>
          </cell>
          <cell r="H10">
            <v>1091</v>
          </cell>
          <cell r="I10">
            <v>1100</v>
          </cell>
          <cell r="J10">
            <v>1224</v>
          </cell>
          <cell r="K10">
            <v>1153</v>
          </cell>
          <cell r="L10">
            <v>524</v>
          </cell>
          <cell r="M10">
            <v>119</v>
          </cell>
        </row>
        <row r="11">
          <cell r="A11" t="str">
            <v>Ciencias de la salud</v>
          </cell>
          <cell r="B11">
            <v>468</v>
          </cell>
          <cell r="C11">
            <v>439</v>
          </cell>
          <cell r="D11">
            <v>567</v>
          </cell>
          <cell r="E11">
            <v>719</v>
          </cell>
          <cell r="F11">
            <v>781</v>
          </cell>
          <cell r="G11">
            <v>911</v>
          </cell>
          <cell r="H11">
            <v>782</v>
          </cell>
          <cell r="I11">
            <v>738</v>
          </cell>
          <cell r="J11">
            <v>672</v>
          </cell>
          <cell r="K11">
            <v>765</v>
          </cell>
          <cell r="L11">
            <v>632</v>
          </cell>
          <cell r="M11">
            <v>570</v>
          </cell>
        </row>
        <row r="12">
          <cell r="A12" t="str">
            <v>Ciencias económicas financieras y administrativas</v>
          </cell>
          <cell r="B12">
            <v>1033</v>
          </cell>
          <cell r="C12">
            <v>428</v>
          </cell>
          <cell r="D12">
            <v>542</v>
          </cell>
          <cell r="E12">
            <v>652</v>
          </cell>
          <cell r="F12">
            <v>734</v>
          </cell>
          <cell r="G12">
            <v>888</v>
          </cell>
          <cell r="H12">
            <v>818</v>
          </cell>
          <cell r="I12">
            <v>650</v>
          </cell>
          <cell r="J12">
            <v>394</v>
          </cell>
          <cell r="K12">
            <v>431</v>
          </cell>
          <cell r="L12">
            <v>848</v>
          </cell>
          <cell r="M12">
            <v>701</v>
          </cell>
        </row>
        <row r="13">
          <cell r="A13" t="str">
            <v>Ciencias sociales</v>
          </cell>
          <cell r="B13">
            <v>3</v>
          </cell>
          <cell r="C13">
            <v>0</v>
          </cell>
          <cell r="D13">
            <v>0</v>
          </cell>
          <cell r="E13">
            <v>0</v>
          </cell>
          <cell r="F13">
            <v>3</v>
          </cell>
          <cell r="G13">
            <v>1</v>
          </cell>
          <cell r="H13">
            <v>1</v>
          </cell>
          <cell r="I13">
            <v>0</v>
          </cell>
          <cell r="J13">
            <v>0</v>
          </cell>
          <cell r="K13">
            <v>0</v>
          </cell>
          <cell r="L13">
            <v>0</v>
          </cell>
          <cell r="M13">
            <v>0</v>
          </cell>
        </row>
        <row r="14">
          <cell r="A14" t="str">
            <v>Ingeniería y tecnología</v>
          </cell>
          <cell r="B14">
            <v>1411.2</v>
          </cell>
          <cell r="C14">
            <v>964.71</v>
          </cell>
          <cell r="D14">
            <v>986.04600000000005</v>
          </cell>
          <cell r="E14">
            <v>1251.8</v>
          </cell>
          <cell r="F14">
            <v>1301.9000000000001</v>
          </cell>
          <cell r="G14">
            <v>1674.17</v>
          </cell>
          <cell r="H14">
            <v>1631</v>
          </cell>
          <cell r="I14">
            <v>1301</v>
          </cell>
          <cell r="J14">
            <v>1940.0065999999999</v>
          </cell>
          <cell r="K14">
            <v>2162</v>
          </cell>
          <cell r="L14">
            <v>1539</v>
          </cell>
          <cell r="M14">
            <v>1168</v>
          </cell>
        </row>
      </sheetData>
      <sheetData sheetId="37"/>
      <sheetData sheetId="38">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U. Públicas</v>
          </cell>
          <cell r="B6">
            <v>7939</v>
          </cell>
          <cell r="C6">
            <v>5562</v>
          </cell>
          <cell r="D6">
            <v>5746</v>
          </cell>
          <cell r="E6">
            <v>6319</v>
          </cell>
          <cell r="F6">
            <v>6981</v>
          </cell>
          <cell r="G6">
            <v>7328</v>
          </cell>
          <cell r="H6">
            <v>6114</v>
          </cell>
          <cell r="I6">
            <v>6441</v>
          </cell>
          <cell r="J6">
            <v>7208</v>
          </cell>
          <cell r="K6">
            <v>7658</v>
          </cell>
          <cell r="L6">
            <v>7720</v>
          </cell>
          <cell r="M6">
            <v>7486</v>
          </cell>
        </row>
        <row r="7">
          <cell r="A7" t="str">
            <v>U. Privadas</v>
          </cell>
          <cell r="B7">
            <v>1610</v>
          </cell>
          <cell r="C7">
            <v>5830</v>
          </cell>
          <cell r="D7">
            <v>4502</v>
          </cell>
          <cell r="E7">
            <v>4569</v>
          </cell>
          <cell r="F7">
            <v>4120</v>
          </cell>
          <cell r="G7">
            <v>4279</v>
          </cell>
          <cell r="H7">
            <v>3808</v>
          </cell>
          <cell r="I7">
            <v>4809</v>
          </cell>
          <cell r="J7">
            <v>4775</v>
          </cell>
          <cell r="K7">
            <v>5030</v>
          </cell>
          <cell r="L7">
            <v>5025</v>
          </cell>
          <cell r="M7">
            <v>2087</v>
          </cell>
        </row>
      </sheetData>
      <sheetData sheetId="39">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La Paz</v>
          </cell>
          <cell r="B6">
            <v>2766</v>
          </cell>
          <cell r="C6">
            <v>6820</v>
          </cell>
          <cell r="D6">
            <v>5642</v>
          </cell>
          <cell r="E6">
            <v>5769</v>
          </cell>
          <cell r="F6">
            <v>5335</v>
          </cell>
          <cell r="G6">
            <v>5237</v>
          </cell>
          <cell r="H6">
            <v>4801</v>
          </cell>
          <cell r="I6">
            <v>5073</v>
          </cell>
          <cell r="J6">
            <v>5423</v>
          </cell>
          <cell r="K6">
            <v>5445</v>
          </cell>
          <cell r="L6">
            <v>5490</v>
          </cell>
          <cell r="M6">
            <v>2949</v>
          </cell>
        </row>
        <row r="7">
          <cell r="A7" t="str">
            <v>Cochabamba</v>
          </cell>
          <cell r="B7">
            <v>3587</v>
          </cell>
          <cell r="C7">
            <v>1918</v>
          </cell>
          <cell r="D7">
            <v>1992</v>
          </cell>
          <cell r="E7">
            <v>2078</v>
          </cell>
          <cell r="F7">
            <v>2047</v>
          </cell>
          <cell r="G7">
            <v>2760</v>
          </cell>
          <cell r="H7">
            <v>2335</v>
          </cell>
          <cell r="I7">
            <v>2902</v>
          </cell>
          <cell r="J7">
            <v>3132</v>
          </cell>
          <cell r="K7">
            <v>2819</v>
          </cell>
          <cell r="L7">
            <v>2699</v>
          </cell>
          <cell r="M7">
            <v>2528</v>
          </cell>
        </row>
        <row r="8">
          <cell r="A8" t="str">
            <v>Santa Cruz</v>
          </cell>
          <cell r="B8">
            <v>3196</v>
          </cell>
          <cell r="C8">
            <v>2654</v>
          </cell>
          <cell r="D8">
            <v>2614</v>
          </cell>
          <cell r="E8">
            <v>3041</v>
          </cell>
          <cell r="F8">
            <v>3719</v>
          </cell>
          <cell r="G8">
            <v>3610</v>
          </cell>
          <cell r="H8">
            <v>2786</v>
          </cell>
          <cell r="I8">
            <v>3275</v>
          </cell>
          <cell r="J8">
            <v>3428</v>
          </cell>
          <cell r="K8">
            <v>4424</v>
          </cell>
          <cell r="L8">
            <v>4556</v>
          </cell>
          <cell r="M8">
            <v>4096</v>
          </cell>
        </row>
      </sheetData>
      <sheetData sheetId="40">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Arquitectura, urbanismo y arte</v>
          </cell>
          <cell r="B6">
            <v>565</v>
          </cell>
          <cell r="C6">
            <v>472</v>
          </cell>
          <cell r="D6">
            <v>403</v>
          </cell>
          <cell r="E6">
            <v>432</v>
          </cell>
          <cell r="F6">
            <v>254</v>
          </cell>
          <cell r="G6">
            <v>303</v>
          </cell>
          <cell r="H6">
            <v>375</v>
          </cell>
          <cell r="I6">
            <v>442</v>
          </cell>
          <cell r="J6">
            <v>481</v>
          </cell>
          <cell r="K6">
            <v>558</v>
          </cell>
          <cell r="L6">
            <v>646</v>
          </cell>
          <cell r="M6">
            <v>727</v>
          </cell>
        </row>
        <row r="7">
          <cell r="A7" t="str">
            <v>Ciencias agrícolas pecuarias y forestales</v>
          </cell>
          <cell r="B7">
            <v>1863</v>
          </cell>
          <cell r="C7">
            <v>1309</v>
          </cell>
          <cell r="D7">
            <v>1261</v>
          </cell>
          <cell r="E7">
            <v>1202</v>
          </cell>
          <cell r="F7">
            <v>1223</v>
          </cell>
          <cell r="G7">
            <v>1431</v>
          </cell>
          <cell r="H7">
            <v>1106</v>
          </cell>
          <cell r="I7">
            <v>1088</v>
          </cell>
          <cell r="J7">
            <v>904</v>
          </cell>
          <cell r="K7">
            <v>932</v>
          </cell>
          <cell r="L7">
            <v>901</v>
          </cell>
          <cell r="M7">
            <v>951</v>
          </cell>
        </row>
        <row r="8">
          <cell r="A8" t="str">
            <v>Ciencias básicas y naturales</v>
          </cell>
          <cell r="B8">
            <v>0</v>
          </cell>
          <cell r="C8">
            <v>0</v>
          </cell>
          <cell r="D8">
            <v>0</v>
          </cell>
          <cell r="E8">
            <v>0</v>
          </cell>
          <cell r="F8">
            <v>0</v>
          </cell>
          <cell r="G8">
            <v>0</v>
          </cell>
          <cell r="H8">
            <v>0</v>
          </cell>
          <cell r="I8">
            <v>0</v>
          </cell>
          <cell r="J8">
            <v>0</v>
          </cell>
          <cell r="K8">
            <v>0</v>
          </cell>
          <cell r="L8">
            <v>0</v>
          </cell>
          <cell r="M8">
            <v>0</v>
          </cell>
        </row>
        <row r="9">
          <cell r="A9" t="str">
            <v>Ciencias de la comunicación</v>
          </cell>
          <cell r="B9">
            <v>9</v>
          </cell>
          <cell r="C9">
            <v>448</v>
          </cell>
          <cell r="D9">
            <v>15</v>
          </cell>
          <cell r="E9">
            <v>463</v>
          </cell>
          <cell r="F9">
            <v>515</v>
          </cell>
          <cell r="G9">
            <v>287</v>
          </cell>
          <cell r="H9">
            <v>69</v>
          </cell>
          <cell r="I9">
            <v>18</v>
          </cell>
          <cell r="J9">
            <v>17</v>
          </cell>
          <cell r="K9">
            <v>43</v>
          </cell>
          <cell r="L9">
            <v>259</v>
          </cell>
          <cell r="M9">
            <v>253</v>
          </cell>
        </row>
        <row r="10">
          <cell r="A10" t="str">
            <v>Ciencias de la educación y humanidades</v>
          </cell>
          <cell r="B10">
            <v>905</v>
          </cell>
          <cell r="C10">
            <v>4256</v>
          </cell>
          <cell r="D10">
            <v>3446</v>
          </cell>
          <cell r="E10">
            <v>3359</v>
          </cell>
          <cell r="F10">
            <v>3142</v>
          </cell>
          <cell r="G10">
            <v>2900</v>
          </cell>
          <cell r="H10">
            <v>2421</v>
          </cell>
          <cell r="I10">
            <v>2745</v>
          </cell>
          <cell r="J10">
            <v>2902</v>
          </cell>
          <cell r="K10">
            <v>2758</v>
          </cell>
          <cell r="L10">
            <v>1816</v>
          </cell>
          <cell r="M10">
            <v>238</v>
          </cell>
        </row>
        <row r="11">
          <cell r="A11" t="str">
            <v>Ciencias de la salud</v>
          </cell>
          <cell r="B11">
            <v>1452</v>
          </cell>
          <cell r="C11">
            <v>1538</v>
          </cell>
          <cell r="D11">
            <v>1764</v>
          </cell>
          <cell r="E11">
            <v>1817</v>
          </cell>
          <cell r="F11">
            <v>2059</v>
          </cell>
          <cell r="G11">
            <v>2453</v>
          </cell>
          <cell r="H11">
            <v>1783</v>
          </cell>
          <cell r="I11">
            <v>2051</v>
          </cell>
          <cell r="J11">
            <v>1895</v>
          </cell>
          <cell r="K11">
            <v>2009</v>
          </cell>
          <cell r="L11">
            <v>1784</v>
          </cell>
          <cell r="M11">
            <v>1852</v>
          </cell>
        </row>
        <row r="12">
          <cell r="A12" t="str">
            <v>Ciencias económicas financieras y administrativas</v>
          </cell>
          <cell r="B12">
            <v>782</v>
          </cell>
          <cell r="C12">
            <v>257</v>
          </cell>
          <cell r="D12">
            <v>281</v>
          </cell>
          <cell r="E12">
            <v>415</v>
          </cell>
          <cell r="F12">
            <v>475</v>
          </cell>
          <cell r="G12">
            <v>307</v>
          </cell>
          <cell r="H12">
            <v>347</v>
          </cell>
          <cell r="I12">
            <v>720</v>
          </cell>
          <cell r="J12">
            <v>893</v>
          </cell>
          <cell r="K12">
            <v>824</v>
          </cell>
          <cell r="L12">
            <v>1872</v>
          </cell>
          <cell r="M12">
            <v>386</v>
          </cell>
        </row>
        <row r="13">
          <cell r="A13" t="str">
            <v>Ciencias sociales</v>
          </cell>
          <cell r="B13">
            <v>0</v>
          </cell>
          <cell r="C13">
            <v>0</v>
          </cell>
          <cell r="D13">
            <v>0</v>
          </cell>
          <cell r="E13">
            <v>0</v>
          </cell>
          <cell r="F13">
            <v>0</v>
          </cell>
          <cell r="G13">
            <v>0</v>
          </cell>
          <cell r="H13">
            <v>2</v>
          </cell>
          <cell r="I13">
            <v>1</v>
          </cell>
          <cell r="J13">
            <v>1</v>
          </cell>
          <cell r="K13">
            <v>0</v>
          </cell>
          <cell r="L13">
            <v>0</v>
          </cell>
          <cell r="M13">
            <v>0</v>
          </cell>
        </row>
        <row r="14">
          <cell r="A14" t="str">
            <v>Ingeniería y tecnología</v>
          </cell>
          <cell r="B14">
            <v>3973</v>
          </cell>
          <cell r="C14">
            <v>3112</v>
          </cell>
          <cell r="D14">
            <v>3078</v>
          </cell>
          <cell r="E14">
            <v>3200</v>
          </cell>
          <cell r="F14">
            <v>3433</v>
          </cell>
          <cell r="G14">
            <v>3926</v>
          </cell>
          <cell r="H14">
            <v>3819</v>
          </cell>
          <cell r="I14">
            <v>4185</v>
          </cell>
          <cell r="J14">
            <v>4890</v>
          </cell>
          <cell r="K14">
            <v>5564</v>
          </cell>
          <cell r="L14">
            <v>5467</v>
          </cell>
          <cell r="M14">
            <v>5166</v>
          </cell>
        </row>
      </sheetData>
      <sheetData sheetId="41"/>
      <sheetData sheetId="42">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U. Públicas</v>
          </cell>
          <cell r="B6">
            <v>547</v>
          </cell>
          <cell r="C6">
            <v>509</v>
          </cell>
          <cell r="D6">
            <v>350</v>
          </cell>
          <cell r="E6">
            <v>361</v>
          </cell>
          <cell r="F6">
            <v>607</v>
          </cell>
          <cell r="G6">
            <v>538</v>
          </cell>
          <cell r="H6">
            <v>402</v>
          </cell>
          <cell r="I6">
            <v>391</v>
          </cell>
          <cell r="J6">
            <v>443</v>
          </cell>
          <cell r="K6">
            <v>208</v>
          </cell>
          <cell r="L6">
            <v>1478</v>
          </cell>
          <cell r="M6">
            <v>1645</v>
          </cell>
        </row>
        <row r="7">
          <cell r="A7" t="str">
            <v>U. Privadas</v>
          </cell>
          <cell r="B7">
            <v>144</v>
          </cell>
          <cell r="C7">
            <v>951</v>
          </cell>
          <cell r="D7">
            <v>722</v>
          </cell>
          <cell r="E7">
            <v>820</v>
          </cell>
          <cell r="F7">
            <v>608</v>
          </cell>
          <cell r="G7">
            <v>684</v>
          </cell>
          <cell r="H7">
            <v>632</v>
          </cell>
          <cell r="I7">
            <v>409</v>
          </cell>
          <cell r="J7">
            <v>436</v>
          </cell>
          <cell r="K7">
            <v>665</v>
          </cell>
          <cell r="L7">
            <v>780</v>
          </cell>
          <cell r="M7">
            <v>802</v>
          </cell>
        </row>
      </sheetData>
      <sheetData sheetId="43">
        <row r="5">
          <cell r="B5">
            <v>2003</v>
          </cell>
          <cell r="C5">
            <v>2004</v>
          </cell>
          <cell r="D5">
            <v>2005</v>
          </cell>
          <cell r="E5">
            <v>2006</v>
          </cell>
          <cell r="F5">
            <v>2007</v>
          </cell>
          <cell r="G5">
            <v>2008</v>
          </cell>
          <cell r="H5">
            <v>2009</v>
          </cell>
          <cell r="I5">
            <v>2010</v>
          </cell>
          <cell r="J5">
            <v>2011</v>
          </cell>
          <cell r="K5">
            <v>2012</v>
          </cell>
          <cell r="L5">
            <v>2013</v>
          </cell>
          <cell r="M5">
            <v>2014</v>
          </cell>
        </row>
        <row r="6">
          <cell r="A6" t="str">
            <v>La Paz</v>
          </cell>
          <cell r="B6">
            <v>234</v>
          </cell>
          <cell r="C6">
            <v>1012</v>
          </cell>
          <cell r="D6">
            <v>755</v>
          </cell>
          <cell r="E6">
            <v>877</v>
          </cell>
          <cell r="F6">
            <v>642</v>
          </cell>
          <cell r="G6">
            <v>690</v>
          </cell>
          <cell r="H6">
            <v>668</v>
          </cell>
          <cell r="I6">
            <v>353</v>
          </cell>
          <cell r="J6">
            <v>544</v>
          </cell>
          <cell r="K6">
            <v>584</v>
          </cell>
          <cell r="L6">
            <v>669</v>
          </cell>
          <cell r="M6">
            <v>837</v>
          </cell>
        </row>
        <row r="7">
          <cell r="A7" t="str">
            <v>Cochabamba</v>
          </cell>
          <cell r="B7">
            <v>211</v>
          </cell>
          <cell r="C7">
            <v>232</v>
          </cell>
          <cell r="D7">
            <v>148</v>
          </cell>
          <cell r="E7">
            <v>147</v>
          </cell>
          <cell r="F7">
            <v>198</v>
          </cell>
          <cell r="G7">
            <v>237</v>
          </cell>
          <cell r="H7">
            <v>206</v>
          </cell>
          <cell r="I7">
            <v>224</v>
          </cell>
          <cell r="J7">
            <v>145</v>
          </cell>
          <cell r="K7">
            <v>116</v>
          </cell>
          <cell r="L7">
            <v>1258</v>
          </cell>
          <cell r="M7">
            <v>1370</v>
          </cell>
        </row>
        <row r="8">
          <cell r="A8" t="str">
            <v>Santa Cruz</v>
          </cell>
          <cell r="B8">
            <v>246</v>
          </cell>
          <cell r="C8">
            <v>216</v>
          </cell>
          <cell r="D8">
            <v>169</v>
          </cell>
          <cell r="E8">
            <v>157</v>
          </cell>
          <cell r="F8">
            <v>375</v>
          </cell>
          <cell r="G8">
            <v>295</v>
          </cell>
          <cell r="H8">
            <v>160</v>
          </cell>
          <cell r="I8">
            <v>223</v>
          </cell>
          <cell r="J8">
            <v>190</v>
          </cell>
          <cell r="K8">
            <v>173</v>
          </cell>
          <cell r="L8">
            <v>331</v>
          </cell>
          <cell r="M8">
            <v>240</v>
          </cell>
        </row>
      </sheetData>
      <sheetData sheetId="44">
        <row r="6">
          <cell r="B6">
            <v>1996</v>
          </cell>
          <cell r="C6">
            <v>1997</v>
          </cell>
          <cell r="D6">
            <v>1998</v>
          </cell>
          <cell r="E6">
            <v>1999</v>
          </cell>
          <cell r="F6">
            <v>2000</v>
          </cell>
          <cell r="G6">
            <v>2001</v>
          </cell>
          <cell r="H6">
            <v>2002</v>
          </cell>
          <cell r="I6">
            <v>2003</v>
          </cell>
          <cell r="J6">
            <v>2004</v>
          </cell>
          <cell r="K6">
            <v>2005</v>
          </cell>
          <cell r="L6">
            <v>2006</v>
          </cell>
          <cell r="M6">
            <v>2007</v>
          </cell>
          <cell r="N6">
            <v>2008</v>
          </cell>
          <cell r="O6">
            <v>2009</v>
          </cell>
          <cell r="P6">
            <v>2010</v>
          </cell>
          <cell r="Q6">
            <v>2011</v>
          </cell>
          <cell r="R6">
            <v>2012</v>
          </cell>
          <cell r="S6">
            <v>2013</v>
          </cell>
          <cell r="T6">
            <v>2014</v>
          </cell>
        </row>
        <row r="7">
          <cell r="A7" t="str">
            <v>Arquitectura, urbanismo y arte</v>
          </cell>
          <cell r="B7">
            <v>3</v>
          </cell>
          <cell r="C7">
            <v>0</v>
          </cell>
          <cell r="D7">
            <v>0</v>
          </cell>
          <cell r="E7">
            <v>1</v>
          </cell>
          <cell r="F7">
            <v>0</v>
          </cell>
          <cell r="G7">
            <v>40</v>
          </cell>
          <cell r="H7">
            <v>18</v>
          </cell>
          <cell r="I7">
            <v>72</v>
          </cell>
          <cell r="J7">
            <v>73</v>
          </cell>
          <cell r="K7">
            <v>23</v>
          </cell>
          <cell r="L7">
            <v>14</v>
          </cell>
          <cell r="M7">
            <v>54</v>
          </cell>
          <cell r="N7">
            <v>27</v>
          </cell>
          <cell r="O7">
            <v>18</v>
          </cell>
          <cell r="P7">
            <v>26</v>
          </cell>
          <cell r="Q7">
            <v>33</v>
          </cell>
          <cell r="R7">
            <v>30</v>
          </cell>
          <cell r="S7">
            <v>97</v>
          </cell>
          <cell r="T7">
            <v>77</v>
          </cell>
        </row>
        <row r="8">
          <cell r="A8" t="str">
            <v>Ciencias agrícolas pecuarias y forestales</v>
          </cell>
          <cell r="B8">
            <v>0</v>
          </cell>
          <cell r="C8">
            <v>0</v>
          </cell>
          <cell r="D8">
            <v>0</v>
          </cell>
          <cell r="E8">
            <v>0</v>
          </cell>
          <cell r="F8">
            <v>0</v>
          </cell>
          <cell r="G8">
            <v>76</v>
          </cell>
          <cell r="H8">
            <v>68</v>
          </cell>
          <cell r="I8">
            <v>149</v>
          </cell>
          <cell r="J8">
            <v>165</v>
          </cell>
          <cell r="K8">
            <v>103</v>
          </cell>
          <cell r="L8">
            <v>77</v>
          </cell>
          <cell r="M8">
            <v>120</v>
          </cell>
          <cell r="N8">
            <v>58</v>
          </cell>
          <cell r="O8">
            <v>97</v>
          </cell>
          <cell r="P8">
            <v>49</v>
          </cell>
          <cell r="Q8">
            <v>56</v>
          </cell>
          <cell r="R8">
            <v>61</v>
          </cell>
          <cell r="S8">
            <v>80</v>
          </cell>
          <cell r="T8">
            <v>112</v>
          </cell>
        </row>
        <row r="9">
          <cell r="A9" t="str">
            <v>Ciencias básicas y naturales</v>
          </cell>
          <cell r="B9">
            <v>0</v>
          </cell>
          <cell r="C9">
            <v>0</v>
          </cell>
          <cell r="D9">
            <v>0</v>
          </cell>
          <cell r="E9">
            <v>0</v>
          </cell>
          <cell r="F9">
            <v>0</v>
          </cell>
          <cell r="G9">
            <v>0</v>
          </cell>
          <cell r="H9">
            <v>0</v>
          </cell>
          <cell r="I9">
            <v>0</v>
          </cell>
          <cell r="J9">
            <v>0</v>
          </cell>
          <cell r="K9">
            <v>0</v>
          </cell>
          <cell r="L9">
            <v>1</v>
          </cell>
          <cell r="M9">
            <v>4</v>
          </cell>
          <cell r="N9">
            <v>0</v>
          </cell>
          <cell r="O9">
            <v>0</v>
          </cell>
          <cell r="P9">
            <v>0</v>
          </cell>
          <cell r="Q9">
            <v>0</v>
          </cell>
          <cell r="R9">
            <v>0</v>
          </cell>
          <cell r="S9">
            <v>0</v>
          </cell>
          <cell r="T9">
            <v>0</v>
          </cell>
        </row>
        <row r="10">
          <cell r="A10" t="str">
            <v>Ciencias de la comunicación</v>
          </cell>
          <cell r="B10">
            <v>0</v>
          </cell>
          <cell r="C10">
            <v>0</v>
          </cell>
          <cell r="D10">
            <v>0</v>
          </cell>
          <cell r="E10">
            <v>1</v>
          </cell>
          <cell r="F10">
            <v>2</v>
          </cell>
          <cell r="G10">
            <v>2</v>
          </cell>
          <cell r="H10">
            <v>0</v>
          </cell>
          <cell r="I10">
            <v>2</v>
          </cell>
          <cell r="J10">
            <v>6</v>
          </cell>
          <cell r="K10">
            <v>2</v>
          </cell>
          <cell r="L10">
            <v>17</v>
          </cell>
          <cell r="M10">
            <v>16</v>
          </cell>
          <cell r="N10">
            <v>1</v>
          </cell>
          <cell r="O10">
            <v>6</v>
          </cell>
          <cell r="P10">
            <v>14</v>
          </cell>
          <cell r="Q10">
            <v>21</v>
          </cell>
          <cell r="R10">
            <v>13</v>
          </cell>
          <cell r="S10">
            <v>31</v>
          </cell>
          <cell r="T10">
            <v>0</v>
          </cell>
        </row>
        <row r="11">
          <cell r="A11" t="str">
            <v>Ciencias de la educación y humanidades</v>
          </cell>
          <cell r="B11">
            <v>0</v>
          </cell>
          <cell r="C11">
            <v>0</v>
          </cell>
          <cell r="D11">
            <v>0</v>
          </cell>
          <cell r="E11">
            <v>1</v>
          </cell>
          <cell r="F11">
            <v>0</v>
          </cell>
          <cell r="G11">
            <v>59</v>
          </cell>
          <cell r="H11">
            <v>61</v>
          </cell>
          <cell r="I11">
            <v>61</v>
          </cell>
          <cell r="J11">
            <v>810</v>
          </cell>
          <cell r="K11">
            <v>625</v>
          </cell>
          <cell r="L11">
            <v>646</v>
          </cell>
          <cell r="M11">
            <v>591</v>
          </cell>
          <cell r="N11">
            <v>647</v>
          </cell>
          <cell r="O11">
            <v>530</v>
          </cell>
          <cell r="P11">
            <v>216</v>
          </cell>
          <cell r="Q11">
            <v>293</v>
          </cell>
          <cell r="R11">
            <v>494</v>
          </cell>
          <cell r="S11">
            <v>553</v>
          </cell>
          <cell r="T11">
            <v>646</v>
          </cell>
        </row>
        <row r="12">
          <cell r="A12" t="str">
            <v>Ciencias de la salud</v>
          </cell>
          <cell r="B12">
            <v>0</v>
          </cell>
          <cell r="C12">
            <v>24</v>
          </cell>
          <cell r="D12">
            <v>0</v>
          </cell>
          <cell r="E12">
            <v>0</v>
          </cell>
          <cell r="F12">
            <v>0</v>
          </cell>
          <cell r="G12">
            <v>11</v>
          </cell>
          <cell r="H12">
            <v>3</v>
          </cell>
          <cell r="I12">
            <v>50</v>
          </cell>
          <cell r="J12">
            <v>84</v>
          </cell>
          <cell r="K12">
            <v>49</v>
          </cell>
          <cell r="L12">
            <v>49</v>
          </cell>
          <cell r="M12">
            <v>102</v>
          </cell>
          <cell r="N12">
            <v>125</v>
          </cell>
          <cell r="O12">
            <v>129</v>
          </cell>
          <cell r="P12">
            <v>208</v>
          </cell>
          <cell r="Q12">
            <v>82</v>
          </cell>
          <cell r="R12">
            <v>65</v>
          </cell>
          <cell r="S12">
            <v>1155</v>
          </cell>
          <cell r="T12">
            <v>1247</v>
          </cell>
        </row>
        <row r="13">
          <cell r="A13" t="str">
            <v>Ciencias económicas financieras y administrativas</v>
          </cell>
          <cell r="B13">
            <v>0</v>
          </cell>
          <cell r="C13">
            <v>1</v>
          </cell>
          <cell r="D13">
            <v>1</v>
          </cell>
          <cell r="E13">
            <v>12</v>
          </cell>
          <cell r="F13">
            <v>33</v>
          </cell>
          <cell r="G13">
            <v>165</v>
          </cell>
          <cell r="H13">
            <v>198</v>
          </cell>
          <cell r="I13">
            <v>144</v>
          </cell>
          <cell r="J13">
            <v>126</v>
          </cell>
          <cell r="K13">
            <v>120</v>
          </cell>
          <cell r="L13">
            <v>212</v>
          </cell>
          <cell r="M13">
            <v>185</v>
          </cell>
          <cell r="N13">
            <v>174</v>
          </cell>
          <cell r="O13">
            <v>133</v>
          </cell>
          <cell r="P13">
            <v>147</v>
          </cell>
          <cell r="Q13">
            <v>213</v>
          </cell>
          <cell r="R13">
            <v>95</v>
          </cell>
          <cell r="S13">
            <v>148</v>
          </cell>
          <cell r="T13">
            <v>206</v>
          </cell>
        </row>
        <row r="14">
          <cell r="A14" t="str">
            <v>Ciencias sociales</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A15" t="str">
            <v>Ingeniería y tecnología</v>
          </cell>
          <cell r="B15">
            <v>10</v>
          </cell>
          <cell r="C15">
            <v>1</v>
          </cell>
          <cell r="D15">
            <v>1</v>
          </cell>
          <cell r="E15">
            <v>2</v>
          </cell>
          <cell r="F15">
            <v>2</v>
          </cell>
          <cell r="G15">
            <v>199</v>
          </cell>
          <cell r="H15">
            <v>182</v>
          </cell>
          <cell r="I15">
            <v>213</v>
          </cell>
          <cell r="J15">
            <v>196</v>
          </cell>
          <cell r="K15">
            <v>150</v>
          </cell>
          <cell r="L15">
            <v>165</v>
          </cell>
          <cell r="M15">
            <v>143</v>
          </cell>
          <cell r="N15">
            <v>190</v>
          </cell>
          <cell r="O15">
            <v>121</v>
          </cell>
          <cell r="P15">
            <v>140</v>
          </cell>
          <cell r="Q15">
            <v>181</v>
          </cell>
          <cell r="R15">
            <v>115</v>
          </cell>
          <cell r="S15">
            <v>194</v>
          </cell>
          <cell r="T15">
            <v>159</v>
          </cell>
        </row>
      </sheetData>
      <sheetData sheetId="45"/>
      <sheetData sheetId="46">
        <row r="5">
          <cell r="B5">
            <v>2012</v>
          </cell>
          <cell r="C5">
            <v>2013</v>
          </cell>
          <cell r="D5">
            <v>2014</v>
          </cell>
        </row>
        <row r="6">
          <cell r="A6" t="str">
            <v>EGRESADOS</v>
          </cell>
          <cell r="B6">
            <v>11962</v>
          </cell>
          <cell r="C6">
            <v>13004</v>
          </cell>
          <cell r="D6">
            <v>16003</v>
          </cell>
        </row>
        <row r="7">
          <cell r="A7" t="str">
            <v>TITULADOS</v>
          </cell>
          <cell r="B7">
            <v>6404</v>
          </cell>
          <cell r="C7">
            <v>7235</v>
          </cell>
          <cell r="D7">
            <v>10205</v>
          </cell>
        </row>
      </sheetData>
      <sheetData sheetId="47"/>
      <sheetData sheetId="48">
        <row r="4">
          <cell r="B4">
            <v>2012</v>
          </cell>
          <cell r="C4">
            <v>2013</v>
          </cell>
          <cell r="D4">
            <v>2014</v>
          </cell>
        </row>
        <row r="5">
          <cell r="A5" t="str">
            <v>Institutos Públicos</v>
          </cell>
          <cell r="B5">
            <v>8684</v>
          </cell>
          <cell r="C5">
            <v>9663</v>
          </cell>
          <cell r="D5">
            <v>11832</v>
          </cell>
        </row>
        <row r="6">
          <cell r="A6" t="str">
            <v>Institutos Privados</v>
          </cell>
          <cell r="B6">
            <v>3278</v>
          </cell>
          <cell r="C6">
            <v>3341</v>
          </cell>
          <cell r="D6">
            <v>4171</v>
          </cell>
        </row>
        <row r="22">
          <cell r="B22">
            <v>2012</v>
          </cell>
          <cell r="C22">
            <v>2013</v>
          </cell>
          <cell r="D22">
            <v>2014</v>
          </cell>
        </row>
        <row r="23">
          <cell r="A23" t="str">
            <v>La Paz</v>
          </cell>
          <cell r="B23">
            <v>4680</v>
          </cell>
          <cell r="C23">
            <v>4902</v>
          </cell>
          <cell r="D23">
            <v>5430</v>
          </cell>
        </row>
        <row r="24">
          <cell r="A24" t="str">
            <v>Cochabamba</v>
          </cell>
          <cell r="B24">
            <v>2803</v>
          </cell>
          <cell r="C24">
            <v>2912</v>
          </cell>
          <cell r="D24">
            <v>3705</v>
          </cell>
        </row>
        <row r="25">
          <cell r="A25" t="str">
            <v>Santa Cruz</v>
          </cell>
          <cell r="B25">
            <v>4479</v>
          </cell>
          <cell r="C25">
            <v>5190</v>
          </cell>
          <cell r="D25">
            <v>6868</v>
          </cell>
        </row>
        <row r="44">
          <cell r="D44">
            <v>2012</v>
          </cell>
          <cell r="E44">
            <v>2014</v>
          </cell>
        </row>
        <row r="45">
          <cell r="A45" t="str">
            <v>Ciencias básicas y naturales</v>
          </cell>
          <cell r="D45">
            <v>0</v>
          </cell>
          <cell r="E45">
            <v>0</v>
          </cell>
        </row>
        <row r="46">
          <cell r="A46" t="str">
            <v>Ciencias sociales</v>
          </cell>
          <cell r="D46">
            <v>8.3598060524995817E-4</v>
          </cell>
          <cell r="E46">
            <v>3.7492970068112231E-4</v>
          </cell>
        </row>
        <row r="47">
          <cell r="A47" t="str">
            <v>Ciencias agrícolas pecuarias y forestales</v>
          </cell>
          <cell r="D47">
            <v>1.0031767262999498E-2</v>
          </cell>
          <cell r="E47">
            <v>8.4359182653252519E-3</v>
          </cell>
        </row>
        <row r="48">
          <cell r="A48" t="str">
            <v>Ciencias de la comunicación</v>
          </cell>
          <cell r="D48">
            <v>9.1121885972245444E-3</v>
          </cell>
          <cell r="E48">
            <v>7.873523714303568E-3</v>
          </cell>
        </row>
        <row r="49">
          <cell r="A49" t="str">
            <v>Arquitectura, urbanismo y arte</v>
          </cell>
          <cell r="D49">
            <v>5.8518642367497077E-2</v>
          </cell>
          <cell r="E49">
            <v>5.4614759732550144E-2</v>
          </cell>
        </row>
        <row r="50">
          <cell r="A50" t="str">
            <v>Ciencias de la salud</v>
          </cell>
          <cell r="D50">
            <v>4.3053001170372848E-2</v>
          </cell>
          <cell r="E50">
            <v>6.2425795163406864E-2</v>
          </cell>
        </row>
        <row r="51">
          <cell r="A51" t="str">
            <v>Otros oficios</v>
          </cell>
          <cell r="D51">
            <v>4.8152482862397594E-2</v>
          </cell>
          <cell r="E51">
            <v>6.3488095982003376E-2</v>
          </cell>
        </row>
        <row r="52">
          <cell r="A52" t="str">
            <v>Ciencias de la educación y humanidades</v>
          </cell>
          <cell r="D52">
            <v>5.9856211335897004E-2</v>
          </cell>
          <cell r="E52">
            <v>0.1061051052927576</v>
          </cell>
        </row>
        <row r="53">
          <cell r="A53" t="str">
            <v>Ciencias económicas financieras y administrativas</v>
          </cell>
          <cell r="D53">
            <v>0.36674469152315664</v>
          </cell>
          <cell r="E53">
            <v>0.33212522652002752</v>
          </cell>
        </row>
        <row r="54">
          <cell r="A54" t="str">
            <v>Ingeniería y tecnología</v>
          </cell>
          <cell r="D54">
            <v>0.40369503427520481</v>
          </cell>
          <cell r="E54">
            <v>0.36455664562894458</v>
          </cell>
        </row>
      </sheetData>
      <sheetData sheetId="49"/>
      <sheetData sheetId="50"/>
      <sheetData sheetId="51">
        <row r="4">
          <cell r="B4">
            <v>2012</v>
          </cell>
          <cell r="C4">
            <v>2013</v>
          </cell>
          <cell r="D4">
            <v>2014</v>
          </cell>
        </row>
        <row r="5">
          <cell r="A5" t="str">
            <v>Institutos Públicos</v>
          </cell>
          <cell r="B5">
            <v>1827</v>
          </cell>
          <cell r="C5">
            <v>1837</v>
          </cell>
          <cell r="D5">
            <v>3104</v>
          </cell>
        </row>
        <row r="6">
          <cell r="A6" t="str">
            <v>Institutos Privados</v>
          </cell>
          <cell r="B6">
            <v>4577</v>
          </cell>
          <cell r="C6">
            <v>5398</v>
          </cell>
          <cell r="D6">
            <v>7101</v>
          </cell>
        </row>
        <row r="23">
          <cell r="A23" t="str">
            <v>La Paz</v>
          </cell>
          <cell r="B23">
            <v>2519</v>
          </cell>
          <cell r="C23">
            <v>2637</v>
          </cell>
          <cell r="D23">
            <v>3228</v>
          </cell>
        </row>
        <row r="24">
          <cell r="A24" t="str">
            <v>Cochabamba</v>
          </cell>
          <cell r="B24">
            <v>185</v>
          </cell>
          <cell r="C24">
            <v>268</v>
          </cell>
          <cell r="D24">
            <v>979</v>
          </cell>
        </row>
        <row r="25">
          <cell r="A25" t="str">
            <v>Santa Cruz</v>
          </cell>
          <cell r="B25">
            <v>3700</v>
          </cell>
          <cell r="C25">
            <v>4330</v>
          </cell>
          <cell r="D25">
            <v>5998</v>
          </cell>
        </row>
        <row r="44">
          <cell r="D44" t="str">
            <v>2012</v>
          </cell>
          <cell r="E44" t="str">
            <v>2014</v>
          </cell>
        </row>
        <row r="45">
          <cell r="A45" t="str">
            <v>Ciencias básicas y naturales</v>
          </cell>
          <cell r="D45">
            <v>0</v>
          </cell>
          <cell r="E45">
            <v>0</v>
          </cell>
        </row>
        <row r="46">
          <cell r="A46" t="str">
            <v>Ciencias sociales</v>
          </cell>
          <cell r="D46">
            <v>0</v>
          </cell>
          <cell r="E46">
            <v>2.1558059774620282E-3</v>
          </cell>
        </row>
        <row r="47">
          <cell r="A47" t="str">
            <v>Ciencias agrícolas pecuarias y forestales</v>
          </cell>
          <cell r="D47">
            <v>0</v>
          </cell>
          <cell r="E47">
            <v>6.7613914747672709E-3</v>
          </cell>
        </row>
        <row r="48">
          <cell r="A48" t="str">
            <v>Ciencias de la comunicación</v>
          </cell>
          <cell r="D48">
            <v>4.6845721424109933E-3</v>
          </cell>
          <cell r="E48">
            <v>4.2136207741303279E-3</v>
          </cell>
        </row>
        <row r="49">
          <cell r="A49" t="str">
            <v>Ciencias de la salud</v>
          </cell>
          <cell r="D49">
            <v>5.5902560899437855E-2</v>
          </cell>
          <cell r="E49">
            <v>4.4683978441940227E-2</v>
          </cell>
        </row>
        <row r="50">
          <cell r="A50" t="str">
            <v>Arquitectura, urbanismo y arte</v>
          </cell>
          <cell r="D50">
            <v>9.4003747657713924E-2</v>
          </cell>
          <cell r="E50">
            <v>7.6923076923076927E-2</v>
          </cell>
        </row>
        <row r="51">
          <cell r="A51" t="str">
            <v>Otros oficios</v>
          </cell>
          <cell r="D51">
            <v>7.0580886945658963E-2</v>
          </cell>
          <cell r="E51">
            <v>8.9563939245467905E-2</v>
          </cell>
        </row>
        <row r="52">
          <cell r="A52" t="str">
            <v>Ciencias de la educación y humanidades</v>
          </cell>
          <cell r="D52">
            <v>6.4490943160524672E-2</v>
          </cell>
          <cell r="E52">
            <v>0.11876531112199902</v>
          </cell>
        </row>
        <row r="53">
          <cell r="A53" t="str">
            <v>Ingeniería y tecnología</v>
          </cell>
          <cell r="D53">
            <v>0.39069331667707685</v>
          </cell>
          <cell r="E53">
            <v>0.31749142577168055</v>
          </cell>
        </row>
        <row r="54">
          <cell r="A54" t="str">
            <v>Ciencias económicas financieras y administrativas</v>
          </cell>
          <cell r="D54">
            <v>0.31964397251717674</v>
          </cell>
          <cell r="E54">
            <v>0.33944145026947575</v>
          </cell>
        </row>
      </sheetData>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1"/>
      <sheetName val="INTRODUCCIÓN 1.2"/>
      <sheetName val="UNIVERSIDADES 2 "/>
      <sheetName val="UNIVERSIDADES 2 t"/>
      <sheetName val="UNIVERSIDADES 2.1 pp"/>
      <sheetName val="universidades 2.1 pp t"/>
      <sheetName val="UNIVERSIDADES 2.1 dp"/>
      <sheetName val="universidades 2.1 dp t"/>
      <sheetName val="UNIVERSIDADES 2.1 fc"/>
      <sheetName val="UNIVERSIDADES 2.2 pp"/>
      <sheetName val="universidades 2.2 pp t"/>
      <sheetName val="UNIVERSIDADES 2.2 dp"/>
      <sheetName val="universidades 2.2 dp t"/>
      <sheetName val="UNIVERSIDADES 2.2 fc"/>
      <sheetName val="UNIVERSIDADES 2.3 pp"/>
      <sheetName val="universidades 2.3 pp t"/>
      <sheetName val="UNIVERSIDADES 2.3 dp"/>
      <sheetName val="universidades 2.3 dp t"/>
      <sheetName val="UNIVERSIDADES 2.3 fc"/>
      <sheetName val="UNIVERSIDADES 2.4"/>
      <sheetName val="TÉCNICA 3.1"/>
      <sheetName val="técnica 3.1 t"/>
      <sheetName val="TÉCNICA 3.1.1 pp"/>
      <sheetName val="TÉCNICA 3.1.1 dp"/>
      <sheetName val="TÉCNICA 3.1.1 fc"/>
      <sheetName val="TÉCNICA 3.1.2 pp"/>
      <sheetName val="TÉCNICA 3.1.2 dp"/>
      <sheetName val="TÉCNICA 3.1.2 fc"/>
      <sheetName val="TÉCNICA 3.1.3 pp"/>
      <sheetName val="TÉCNICA 3.1.3 dp"/>
      <sheetName val="TÉCNICA 3.1.3 fc"/>
      <sheetName val="TÉCNICA 3.2"/>
      <sheetName val="TÉCNICA 3.2.1 pp dp fc "/>
      <sheetName val="TÉCNICA 3.2.2 pp dp fc"/>
      <sheetName val="CALIDAD 4.2 LP1"/>
      <sheetName val="CALIDAD 4.2 LP2"/>
      <sheetName val="CALIDAD 4.2 CB1"/>
      <sheetName val="CALIDAD 4.2 CB2"/>
      <sheetName val="CALIDAD 4.2 SC1"/>
      <sheetName val="CALIDAD 4.2 SC2"/>
      <sheetName val="ANEXO 1"/>
      <sheetName val="ANEXO 2"/>
      <sheetName val="ANEXO 3"/>
      <sheetName val="ANEXO 4"/>
      <sheetName val="ANEXO 4.1"/>
      <sheetName val="ANEXO 4.2"/>
      <sheetName val="ANEXO 5"/>
      <sheetName val="ANEXO 5.1"/>
      <sheetName val="ANEXO 5.1 Departamento"/>
      <sheetName val="ANEXO 5.2"/>
      <sheetName val="ANEXO 5.2 Público"/>
      <sheetName val="ANEXO 5.2 Privado"/>
      <sheetName val="ANEXO 6"/>
      <sheetName val="ANEXO 6.1"/>
      <sheetName val="ANEXO 6.2"/>
      <sheetName val="ANEXO 7"/>
      <sheetName val="ANEXO 7.1"/>
      <sheetName val="ANEXO 7.2 la paz"/>
      <sheetName val="ANEXO 7.2 CBBA"/>
      <sheetName val="ANEXO 7.2 SC"/>
      <sheetName val="ANEXO 7.3 PUBLICO"/>
      <sheetName val="ANEXO 7.3 PRIVADO"/>
      <sheetName val="ANEXO 8"/>
      <sheetName val="ANEXO 9"/>
      <sheetName val="ANEXO 10"/>
      <sheetName val="ANEXO 11"/>
      <sheetName val="ANEXO 12"/>
      <sheetName val="ANEXO 13"/>
      <sheetName val="ANEXO 14"/>
      <sheetName val="ANEXO 15.1 LP1"/>
      <sheetName val="ANEXO 15.1 LP2"/>
      <sheetName val="ANEXO 15.2 CB1"/>
      <sheetName val="ANEXO 15.2 CB2"/>
      <sheetName val="ANEXO 15.2 SC1"/>
      <sheetName val="ANEXO 15.2 SC2"/>
      <sheetName val="ANEXO 5.2 Tipo de Universidad"/>
      <sheetName val="ANEXO 6.1 Departamento"/>
      <sheetName val="Hoja10"/>
      <sheetName val="Hoja11"/>
      <sheetName val="ANEXO 5.1 Departamento+"/>
      <sheetName val="ANEXO 5.2 Tipo de Universidad+"/>
      <sheetName val="ANEXO 6.1 Departamento+"/>
      <sheetName val="ANEXO 6.2 Tipo de Universid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4">
          <cell r="AF4">
            <v>2012</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3">
          <cell r="AE3">
            <v>2012</v>
          </cell>
        </row>
      </sheetData>
      <sheetData sheetId="76">
        <row r="5">
          <cell r="C5">
            <v>2012</v>
          </cell>
          <cell r="BC5">
            <v>2012</v>
          </cell>
          <cell r="BD5">
            <v>2013</v>
          </cell>
          <cell r="BE5">
            <v>2014</v>
          </cell>
        </row>
        <row r="6">
          <cell r="BB6" t="str">
            <v>Arquitectura y construcción</v>
          </cell>
          <cell r="BC6">
            <v>110</v>
          </cell>
          <cell r="BD6">
            <v>118</v>
          </cell>
          <cell r="BE6">
            <v>129</v>
          </cell>
        </row>
        <row r="7">
          <cell r="BB7" t="str">
            <v>Artes Plásticas</v>
          </cell>
          <cell r="BC7">
            <v>4</v>
          </cell>
          <cell r="BD7">
            <v>3</v>
          </cell>
          <cell r="BE7">
            <v>3</v>
          </cell>
        </row>
        <row r="8">
          <cell r="BB8" t="str">
            <v>Diseño Gráfico</v>
          </cell>
          <cell r="BC8">
            <v>11</v>
          </cell>
          <cell r="BD8">
            <v>32</v>
          </cell>
          <cell r="BE8">
            <v>13</v>
          </cell>
        </row>
        <row r="9">
          <cell r="BB9" t="str">
            <v>Diseño de Interiores</v>
          </cell>
          <cell r="BC9">
            <v>0</v>
          </cell>
          <cell r="BD9">
            <v>1</v>
          </cell>
          <cell r="BE9">
            <v>1</v>
          </cell>
        </row>
        <row r="10">
          <cell r="BB10" t="str">
            <v>Diseño Industrial</v>
          </cell>
          <cell r="BC10">
            <v>6</v>
          </cell>
          <cell r="BD10">
            <v>5</v>
          </cell>
          <cell r="BE10">
            <v>5</v>
          </cell>
        </row>
        <row r="11">
          <cell r="BB11" t="str">
            <v>Arte musical</v>
          </cell>
          <cell r="BC11">
            <v>0</v>
          </cell>
          <cell r="BD11">
            <v>0</v>
          </cell>
          <cell r="BE11">
            <v>2</v>
          </cell>
        </row>
        <row r="12">
          <cell r="BB12" t="str">
            <v>Teatro</v>
          </cell>
          <cell r="BC12">
            <v>0</v>
          </cell>
          <cell r="BD12">
            <v>0</v>
          </cell>
          <cell r="BE12">
            <v>5</v>
          </cell>
        </row>
        <row r="13">
          <cell r="BB13" t="str">
            <v>Planificación territorial</v>
          </cell>
          <cell r="BC13">
            <v>8</v>
          </cell>
          <cell r="BD13">
            <v>0</v>
          </cell>
          <cell r="BE13">
            <v>6</v>
          </cell>
        </row>
        <row r="14">
          <cell r="BB14" t="str">
            <v>Diseño de Modas</v>
          </cell>
          <cell r="BC14">
            <v>4</v>
          </cell>
          <cell r="BD14">
            <v>8</v>
          </cell>
        </row>
      </sheetData>
      <sheetData sheetId="77"/>
      <sheetData sheetId="78"/>
      <sheetData sheetId="79"/>
      <sheetData sheetId="80"/>
      <sheetData sheetId="81"/>
      <sheetData sheetId="82">
        <row r="5">
          <cell r="C5">
            <v>2012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BE79-1175-43E8-89CA-A580C219B87E}">
  <dimension ref="A1"/>
  <sheetViews>
    <sheetView tabSelected="1" workbookViewId="0"/>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A03B-74DB-42E5-8E4D-85A0F2EB7B6D}">
  <dimension ref="A1:XFC29"/>
  <sheetViews>
    <sheetView zoomScale="70" zoomScaleNormal="70" workbookViewId="0">
      <selection activeCell="D35" sqref="D35"/>
    </sheetView>
  </sheetViews>
  <sheetFormatPr defaultColWidth="11.5546875" defaultRowHeight="13.2" x14ac:dyDescent="0.25"/>
  <cols>
    <col min="1" max="1" width="11.5546875" style="153"/>
    <col min="2" max="2" width="43.33203125" style="153" customWidth="1"/>
    <col min="3" max="16384" width="11.5546875" style="153"/>
  </cols>
  <sheetData>
    <row r="1" spans="1:14" ht="13.8" x14ac:dyDescent="0.25">
      <c r="A1" s="671" t="s">
        <v>398</v>
      </c>
    </row>
    <row r="4" spans="1:14" ht="15" thickBot="1" x14ac:dyDescent="0.35">
      <c r="A4" s="695" t="s">
        <v>417</v>
      </c>
    </row>
    <row r="5" spans="1:14" x14ac:dyDescent="0.25">
      <c r="A5" s="735"/>
      <c r="B5" s="736"/>
      <c r="C5" s="736" t="s">
        <v>157</v>
      </c>
      <c r="D5" s="736"/>
      <c r="E5" s="736"/>
      <c r="F5" s="736"/>
      <c r="G5" s="736"/>
      <c r="H5" s="736"/>
      <c r="I5" s="736"/>
      <c r="J5" s="736"/>
      <c r="K5" s="736"/>
      <c r="L5" s="736"/>
      <c r="M5" s="736"/>
      <c r="N5" s="736"/>
    </row>
    <row r="6" spans="1:14" ht="13.8" thickBot="1" x14ac:dyDescent="0.3">
      <c r="A6" s="737"/>
      <c r="B6" s="738" t="s">
        <v>418</v>
      </c>
      <c r="C6" s="739">
        <v>2003</v>
      </c>
      <c r="D6" s="739">
        <v>2004</v>
      </c>
      <c r="E6" s="739">
        <v>2005</v>
      </c>
      <c r="F6" s="739">
        <v>2006</v>
      </c>
      <c r="G6" s="739">
        <v>2007</v>
      </c>
      <c r="H6" s="739">
        <v>2008</v>
      </c>
      <c r="I6" s="739">
        <v>2009</v>
      </c>
      <c r="J6" s="739">
        <v>2010</v>
      </c>
      <c r="K6" s="739">
        <v>2011</v>
      </c>
      <c r="L6" s="739">
        <v>2012</v>
      </c>
      <c r="M6" s="739">
        <v>2013</v>
      </c>
      <c r="N6" s="739">
        <v>2014</v>
      </c>
    </row>
    <row r="7" spans="1:14" ht="14.4" x14ac:dyDescent="0.3">
      <c r="A7" s="740" t="s">
        <v>419</v>
      </c>
      <c r="B7" s="741" t="s">
        <v>408</v>
      </c>
      <c r="C7" s="742">
        <v>696</v>
      </c>
      <c r="D7" s="742">
        <v>806</v>
      </c>
      <c r="E7" s="742">
        <v>759</v>
      </c>
      <c r="F7" s="742">
        <v>954</v>
      </c>
      <c r="G7" s="742">
        <v>1039</v>
      </c>
      <c r="H7" s="742">
        <v>1699</v>
      </c>
      <c r="I7" s="742">
        <v>1819</v>
      </c>
      <c r="J7" s="742">
        <v>1475</v>
      </c>
      <c r="K7" s="742">
        <v>2022</v>
      </c>
      <c r="L7" s="742">
        <v>2158</v>
      </c>
      <c r="M7" s="742">
        <v>1658</v>
      </c>
      <c r="N7" s="742">
        <v>1683</v>
      </c>
    </row>
    <row r="8" spans="1:14" ht="14.4" x14ac:dyDescent="0.3">
      <c r="A8" s="743"/>
      <c r="B8" s="744" t="s">
        <v>409</v>
      </c>
      <c r="C8" s="745">
        <v>1269</v>
      </c>
      <c r="D8" s="745">
        <v>1464</v>
      </c>
      <c r="E8" s="745">
        <v>1820</v>
      </c>
      <c r="F8" s="745">
        <v>2214</v>
      </c>
      <c r="G8" s="745">
        <v>2370</v>
      </c>
      <c r="H8" s="745">
        <v>2389</v>
      </c>
      <c r="I8" s="745">
        <v>2432</v>
      </c>
      <c r="J8" s="745">
        <v>2439</v>
      </c>
      <c r="K8" s="745">
        <v>2405</v>
      </c>
      <c r="L8" s="745">
        <v>2971</v>
      </c>
      <c r="M8" s="745">
        <v>2668</v>
      </c>
      <c r="N8" s="745">
        <v>2345</v>
      </c>
    </row>
    <row r="9" spans="1:14" ht="14.4" x14ac:dyDescent="0.3">
      <c r="A9" s="743"/>
      <c r="B9" s="746" t="s">
        <v>410</v>
      </c>
      <c r="C9" s="745">
        <v>790</v>
      </c>
      <c r="D9" s="745">
        <v>911</v>
      </c>
      <c r="E9" s="745">
        <v>962</v>
      </c>
      <c r="F9" s="745">
        <v>1019</v>
      </c>
      <c r="G9" s="745">
        <v>1066</v>
      </c>
      <c r="H9" s="745">
        <v>1119</v>
      </c>
      <c r="I9" s="745">
        <v>1191</v>
      </c>
      <c r="J9" s="745">
        <v>988</v>
      </c>
      <c r="K9" s="745">
        <v>958</v>
      </c>
      <c r="L9" s="745">
        <v>915</v>
      </c>
      <c r="M9" s="745">
        <v>975</v>
      </c>
      <c r="N9" s="745">
        <v>924</v>
      </c>
    </row>
    <row r="10" spans="1:14" ht="14.4" x14ac:dyDescent="0.3">
      <c r="A10" s="743"/>
      <c r="B10" s="746" t="s">
        <v>411</v>
      </c>
      <c r="C10" s="745">
        <v>1135</v>
      </c>
      <c r="D10" s="745">
        <v>1471</v>
      </c>
      <c r="E10" s="745">
        <v>1220</v>
      </c>
      <c r="F10" s="745">
        <v>1267</v>
      </c>
      <c r="G10" s="745">
        <v>897</v>
      </c>
      <c r="H10" s="745">
        <v>1409</v>
      </c>
      <c r="I10" s="745">
        <v>1264</v>
      </c>
      <c r="J10" s="745">
        <v>1147</v>
      </c>
      <c r="K10" s="745">
        <v>1107</v>
      </c>
      <c r="L10" s="745">
        <v>1384</v>
      </c>
      <c r="M10" s="745">
        <v>1556</v>
      </c>
      <c r="N10" s="745">
        <v>1451</v>
      </c>
    </row>
    <row r="11" spans="1:14" ht="14.4" x14ac:dyDescent="0.3">
      <c r="A11" s="743"/>
      <c r="B11" s="744" t="s">
        <v>412</v>
      </c>
      <c r="C11" s="745">
        <v>3128</v>
      </c>
      <c r="D11" s="745">
        <v>3664</v>
      </c>
      <c r="E11" s="745">
        <v>5318</v>
      </c>
      <c r="F11" s="745">
        <v>4665</v>
      </c>
      <c r="G11" s="745">
        <v>5583</v>
      </c>
      <c r="H11" s="745">
        <v>5362</v>
      </c>
      <c r="I11" s="745">
        <v>5609</v>
      </c>
      <c r="J11" s="745">
        <v>4724</v>
      </c>
      <c r="K11" s="745">
        <v>4322</v>
      </c>
      <c r="L11" s="745">
        <v>5359</v>
      </c>
      <c r="M11" s="745">
        <v>5818</v>
      </c>
      <c r="N11" s="745">
        <v>4747</v>
      </c>
    </row>
    <row r="12" spans="1:14" ht="14.4" x14ac:dyDescent="0.3">
      <c r="A12" s="743"/>
      <c r="B12" s="744" t="s">
        <v>413</v>
      </c>
      <c r="C12" s="745">
        <v>4037</v>
      </c>
      <c r="D12" s="745">
        <v>3628</v>
      </c>
      <c r="E12" s="745">
        <v>4587</v>
      </c>
      <c r="F12" s="745">
        <v>4851</v>
      </c>
      <c r="G12" s="745">
        <v>5708</v>
      </c>
      <c r="H12" s="745">
        <v>6368</v>
      </c>
      <c r="I12" s="745">
        <v>5828</v>
      </c>
      <c r="J12" s="745">
        <v>6005</v>
      </c>
      <c r="K12" s="745">
        <v>5626</v>
      </c>
      <c r="L12" s="745">
        <v>6064</v>
      </c>
      <c r="M12" s="745">
        <v>5779</v>
      </c>
      <c r="N12" s="745">
        <v>4970</v>
      </c>
    </row>
    <row r="13" spans="1:14" ht="14.4" x14ac:dyDescent="0.3">
      <c r="A13" s="743"/>
      <c r="B13" s="744" t="s">
        <v>414</v>
      </c>
      <c r="C13" s="745">
        <v>6171</v>
      </c>
      <c r="D13" s="745">
        <v>7362</v>
      </c>
      <c r="E13" s="745">
        <v>6820</v>
      </c>
      <c r="F13" s="745">
        <v>6958</v>
      </c>
      <c r="G13" s="745">
        <v>8383</v>
      </c>
      <c r="H13" s="745">
        <v>7912</v>
      </c>
      <c r="I13" s="745">
        <v>9378</v>
      </c>
      <c r="J13" s="745">
        <v>9699</v>
      </c>
      <c r="K13" s="745">
        <v>8922</v>
      </c>
      <c r="L13" s="745">
        <v>10582</v>
      </c>
      <c r="M13" s="745">
        <v>10696</v>
      </c>
      <c r="N13" s="745">
        <v>10276</v>
      </c>
    </row>
    <row r="14" spans="1:14" ht="14.4" x14ac:dyDescent="0.3">
      <c r="A14" s="743"/>
      <c r="B14" s="746" t="s">
        <v>415</v>
      </c>
      <c r="C14" s="745">
        <v>4782</v>
      </c>
      <c r="D14" s="745">
        <v>5212</v>
      </c>
      <c r="E14" s="745">
        <v>4549</v>
      </c>
      <c r="F14" s="745">
        <v>6023</v>
      </c>
      <c r="G14" s="745">
        <v>5691</v>
      </c>
      <c r="H14" s="745">
        <v>6723</v>
      </c>
      <c r="I14" s="745">
        <v>6809</v>
      </c>
      <c r="J14" s="745">
        <v>5159</v>
      </c>
      <c r="K14" s="745">
        <v>6372</v>
      </c>
      <c r="L14" s="745">
        <v>6530</v>
      </c>
      <c r="M14" s="745">
        <v>6407</v>
      </c>
      <c r="N14" s="745">
        <v>6433</v>
      </c>
    </row>
    <row r="15" spans="1:14" ht="15" thickBot="1" x14ac:dyDescent="0.35">
      <c r="A15" s="747"/>
      <c r="B15" s="748" t="s">
        <v>416</v>
      </c>
      <c r="C15" s="749">
        <v>5975</v>
      </c>
      <c r="D15" s="749">
        <v>6856</v>
      </c>
      <c r="E15" s="749">
        <v>6200</v>
      </c>
      <c r="F15" s="749">
        <v>6826</v>
      </c>
      <c r="G15" s="749">
        <v>8325</v>
      </c>
      <c r="H15" s="749">
        <v>9168</v>
      </c>
      <c r="I15" s="749">
        <v>9032</v>
      </c>
      <c r="J15" s="749">
        <v>8638</v>
      </c>
      <c r="K15" s="749">
        <v>9006</v>
      </c>
      <c r="L15" s="749">
        <v>9446</v>
      </c>
      <c r="M15" s="749">
        <v>9143</v>
      </c>
      <c r="N15" s="749">
        <v>8838</v>
      </c>
    </row>
    <row r="16" spans="1:14" ht="15" thickBot="1" x14ac:dyDescent="0.35">
      <c r="A16" s="750" t="s">
        <v>420</v>
      </c>
      <c r="B16" s="751"/>
      <c r="C16" s="752">
        <v>27983</v>
      </c>
      <c r="D16" s="752">
        <v>31374</v>
      </c>
      <c r="E16" s="752">
        <v>32235</v>
      </c>
      <c r="F16" s="752">
        <v>34777</v>
      </c>
      <c r="G16" s="752">
        <v>39062</v>
      </c>
      <c r="H16" s="752">
        <v>42149</v>
      </c>
      <c r="I16" s="752">
        <v>43362</v>
      </c>
      <c r="J16" s="752">
        <v>40274</v>
      </c>
      <c r="K16" s="752">
        <v>40740</v>
      </c>
      <c r="L16" s="752">
        <v>45409</v>
      </c>
      <c r="M16" s="752">
        <v>44700</v>
      </c>
      <c r="N16" s="752">
        <v>41667</v>
      </c>
    </row>
    <row r="17" spans="1:16383" ht="14.4" x14ac:dyDescent="0.3">
      <c r="A17" s="740" t="s">
        <v>421</v>
      </c>
      <c r="B17" s="741" t="s">
        <v>408</v>
      </c>
      <c r="C17" s="742">
        <v>415</v>
      </c>
      <c r="D17" s="742">
        <v>412</v>
      </c>
      <c r="E17" s="742">
        <v>376</v>
      </c>
      <c r="F17" s="742">
        <v>451</v>
      </c>
      <c r="G17" s="742">
        <v>479</v>
      </c>
      <c r="H17" s="742">
        <v>543</v>
      </c>
      <c r="I17" s="742">
        <v>766</v>
      </c>
      <c r="J17" s="742">
        <v>763</v>
      </c>
      <c r="K17" s="742">
        <v>783</v>
      </c>
      <c r="L17" s="742">
        <v>882</v>
      </c>
      <c r="M17" s="742">
        <v>994</v>
      </c>
      <c r="N17" s="742">
        <v>664</v>
      </c>
    </row>
    <row r="18" spans="1:16383" ht="14.4" x14ac:dyDescent="0.3">
      <c r="A18" s="743"/>
      <c r="B18" s="744" t="s">
        <v>409</v>
      </c>
      <c r="C18" s="745">
        <v>300</v>
      </c>
      <c r="D18" s="745">
        <v>341</v>
      </c>
      <c r="E18" s="745">
        <v>353</v>
      </c>
      <c r="F18" s="745">
        <v>407</v>
      </c>
      <c r="G18" s="745">
        <v>362</v>
      </c>
      <c r="H18" s="745">
        <v>326</v>
      </c>
      <c r="I18" s="745">
        <v>454</v>
      </c>
      <c r="J18" s="745">
        <v>597</v>
      </c>
      <c r="K18" s="745">
        <v>504</v>
      </c>
      <c r="L18" s="745">
        <v>474</v>
      </c>
      <c r="M18" s="745">
        <v>404</v>
      </c>
      <c r="N18" s="745">
        <v>490</v>
      </c>
    </row>
    <row r="19" spans="1:16383" ht="14.4" x14ac:dyDescent="0.3">
      <c r="A19" s="743"/>
      <c r="B19" s="746" t="s">
        <v>410</v>
      </c>
      <c r="C19" s="745">
        <v>7</v>
      </c>
      <c r="D19" s="745">
        <v>0</v>
      </c>
      <c r="E19" s="745">
        <v>0</v>
      </c>
      <c r="F19" s="745">
        <v>43</v>
      </c>
      <c r="G19" s="745">
        <v>21</v>
      </c>
      <c r="H19" s="745">
        <v>25</v>
      </c>
      <c r="I19" s="745">
        <v>73</v>
      </c>
      <c r="J19" s="745">
        <v>47</v>
      </c>
      <c r="K19" s="745">
        <v>74</v>
      </c>
      <c r="L19" s="745">
        <v>68</v>
      </c>
      <c r="M19" s="745">
        <v>95</v>
      </c>
      <c r="N19" s="745">
        <v>52</v>
      </c>
    </row>
    <row r="20" spans="1:16383" ht="14.4" x14ac:dyDescent="0.3">
      <c r="A20" s="743"/>
      <c r="B20" s="746" t="s">
        <v>411</v>
      </c>
      <c r="C20" s="745">
        <v>943</v>
      </c>
      <c r="D20" s="745">
        <v>909</v>
      </c>
      <c r="E20" s="745">
        <v>977</v>
      </c>
      <c r="F20" s="745">
        <v>1040</v>
      </c>
      <c r="G20" s="745">
        <v>828</v>
      </c>
      <c r="H20" s="745">
        <v>920</v>
      </c>
      <c r="I20" s="745">
        <v>902</v>
      </c>
      <c r="J20" s="745">
        <v>1050</v>
      </c>
      <c r="K20" s="745">
        <v>923</v>
      </c>
      <c r="L20" s="745">
        <v>940</v>
      </c>
      <c r="M20" s="745">
        <v>826</v>
      </c>
      <c r="N20" s="745">
        <v>1063</v>
      </c>
    </row>
    <row r="21" spans="1:16383" ht="14.4" x14ac:dyDescent="0.3">
      <c r="A21" s="743"/>
      <c r="B21" s="744" t="s">
        <v>412</v>
      </c>
      <c r="C21" s="745">
        <v>2147</v>
      </c>
      <c r="D21" s="745">
        <v>1663</v>
      </c>
      <c r="E21" s="745">
        <v>1857</v>
      </c>
      <c r="F21" s="745">
        <v>2376</v>
      </c>
      <c r="G21" s="745">
        <v>2263</v>
      </c>
      <c r="H21" s="745">
        <v>2604</v>
      </c>
      <c r="I21" s="745">
        <v>2476</v>
      </c>
      <c r="J21" s="745">
        <v>2452</v>
      </c>
      <c r="K21" s="745">
        <v>2152</v>
      </c>
      <c r="L21" s="745">
        <v>2165</v>
      </c>
      <c r="M21" s="745">
        <v>2062</v>
      </c>
      <c r="N21" s="745">
        <v>2561</v>
      </c>
    </row>
    <row r="22" spans="1:16383" ht="14.4" x14ac:dyDescent="0.3">
      <c r="A22" s="743"/>
      <c r="B22" s="744" t="s">
        <v>413</v>
      </c>
      <c r="C22" s="745">
        <v>3761</v>
      </c>
      <c r="D22" s="745">
        <v>3370</v>
      </c>
      <c r="E22" s="745">
        <v>4213</v>
      </c>
      <c r="F22" s="745">
        <v>4766</v>
      </c>
      <c r="G22" s="745">
        <v>5229</v>
      </c>
      <c r="H22" s="745">
        <v>5477</v>
      </c>
      <c r="I22" s="745">
        <v>6558</v>
      </c>
      <c r="J22" s="745">
        <v>8357</v>
      </c>
      <c r="K22" s="745">
        <v>7827</v>
      </c>
      <c r="L22" s="745">
        <v>7679</v>
      </c>
      <c r="M22" s="745">
        <v>7272</v>
      </c>
      <c r="N22" s="745">
        <v>7040</v>
      </c>
    </row>
    <row r="23" spans="1:16383" ht="14.4" x14ac:dyDescent="0.3">
      <c r="A23" s="743"/>
      <c r="B23" s="744" t="s">
        <v>414</v>
      </c>
      <c r="C23" s="745">
        <v>7101</v>
      </c>
      <c r="D23" s="745">
        <v>5277</v>
      </c>
      <c r="E23" s="745">
        <v>5609</v>
      </c>
      <c r="F23" s="745">
        <v>6273</v>
      </c>
      <c r="G23" s="745">
        <v>6320</v>
      </c>
      <c r="H23" s="745">
        <v>7698</v>
      </c>
      <c r="I23" s="745">
        <v>8997</v>
      </c>
      <c r="J23" s="745">
        <v>9254</v>
      </c>
      <c r="K23" s="745">
        <v>11674</v>
      </c>
      <c r="L23" s="745">
        <v>11450</v>
      </c>
      <c r="M23" s="745">
        <v>12465</v>
      </c>
      <c r="N23" s="745">
        <v>12611</v>
      </c>
    </row>
    <row r="24" spans="1:16383" ht="14.4" x14ac:dyDescent="0.3">
      <c r="A24" s="743"/>
      <c r="B24" s="746" t="s">
        <v>415</v>
      </c>
      <c r="C24" s="745">
        <v>4728</v>
      </c>
      <c r="D24" s="745">
        <v>4055</v>
      </c>
      <c r="E24" s="745">
        <v>4188</v>
      </c>
      <c r="F24" s="745">
        <v>4528</v>
      </c>
      <c r="G24" s="745">
        <v>3873</v>
      </c>
      <c r="H24" s="745">
        <v>4487</v>
      </c>
      <c r="I24" s="745">
        <v>4418</v>
      </c>
      <c r="J24" s="745">
        <v>4157</v>
      </c>
      <c r="K24" s="745">
        <v>4422</v>
      </c>
      <c r="L24" s="745">
        <v>4526</v>
      </c>
      <c r="M24" s="745">
        <v>4462</v>
      </c>
      <c r="N24" s="745">
        <v>4481</v>
      </c>
    </row>
    <row r="25" spans="1:16383" ht="15" thickBot="1" x14ac:dyDescent="0.35">
      <c r="A25" s="747"/>
      <c r="B25" s="748" t="s">
        <v>416</v>
      </c>
      <c r="C25" s="749">
        <v>5683</v>
      </c>
      <c r="D25" s="749">
        <v>4742</v>
      </c>
      <c r="E25" s="749">
        <v>4848</v>
      </c>
      <c r="F25" s="749">
        <v>5225</v>
      </c>
      <c r="G25" s="749">
        <v>5585</v>
      </c>
      <c r="H25" s="749">
        <v>6373</v>
      </c>
      <c r="I25" s="749">
        <v>6656</v>
      </c>
      <c r="J25" s="749">
        <v>7050</v>
      </c>
      <c r="K25" s="749">
        <v>9039</v>
      </c>
      <c r="L25" s="749">
        <v>8100</v>
      </c>
      <c r="M25" s="749">
        <v>8624</v>
      </c>
      <c r="N25" s="749">
        <v>9292</v>
      </c>
    </row>
    <row r="26" spans="1:16383" ht="15" thickBot="1" x14ac:dyDescent="0.35">
      <c r="A26" s="1232" t="s">
        <v>422</v>
      </c>
      <c r="B26" s="1233"/>
      <c r="C26" s="753">
        <v>25085</v>
      </c>
      <c r="D26" s="754">
        <v>20769</v>
      </c>
      <c r="E26" s="753">
        <v>22421</v>
      </c>
      <c r="F26" s="753">
        <v>25109</v>
      </c>
      <c r="G26" s="753">
        <v>24960</v>
      </c>
      <c r="H26" s="753">
        <v>28453</v>
      </c>
      <c r="I26" s="753">
        <v>31300</v>
      </c>
      <c r="J26" s="753">
        <v>33727</v>
      </c>
      <c r="K26" s="753">
        <v>37398</v>
      </c>
      <c r="L26" s="753">
        <v>36284</v>
      </c>
      <c r="M26" s="753">
        <v>37204</v>
      </c>
      <c r="N26" s="753">
        <v>38254</v>
      </c>
    </row>
    <row r="27" spans="1:16383" ht="15" thickBot="1" x14ac:dyDescent="0.35">
      <c r="A27" s="755" t="s">
        <v>423</v>
      </c>
      <c r="B27" s="756"/>
      <c r="C27" s="757">
        <v>53068</v>
      </c>
      <c r="D27" s="758">
        <v>52143</v>
      </c>
      <c r="E27" s="757">
        <v>54656</v>
      </c>
      <c r="F27" s="757">
        <v>59886</v>
      </c>
      <c r="G27" s="757">
        <v>64022</v>
      </c>
      <c r="H27" s="757">
        <v>70602</v>
      </c>
      <c r="I27" s="757">
        <v>74662</v>
      </c>
      <c r="J27" s="757">
        <v>74001</v>
      </c>
      <c r="K27" s="757">
        <v>78138</v>
      </c>
      <c r="L27" s="757">
        <v>81693</v>
      </c>
      <c r="M27" s="757">
        <v>81904</v>
      </c>
      <c r="N27" s="757">
        <v>79921</v>
      </c>
    </row>
    <row r="29" spans="1:16383" ht="14.4" x14ac:dyDescent="0.3">
      <c r="A29" s="695"/>
      <c r="B29" s="695"/>
      <c r="C29" s="695"/>
      <c r="D29" s="695"/>
      <c r="E29" s="695"/>
      <c r="F29" s="695"/>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5"/>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5"/>
      <c r="BU29" s="695"/>
      <c r="BV29" s="695"/>
      <c r="BW29" s="695"/>
      <c r="BX29" s="695"/>
      <c r="BY29" s="695"/>
      <c r="BZ29" s="695"/>
      <c r="CA29" s="695"/>
      <c r="CB29" s="695"/>
      <c r="CC29" s="695"/>
      <c r="CD29" s="695"/>
      <c r="CE29" s="695"/>
      <c r="CF29" s="695"/>
      <c r="CG29" s="695"/>
      <c r="CH29" s="695"/>
      <c r="CI29" s="695"/>
      <c r="CJ29" s="695"/>
      <c r="CK29" s="695"/>
      <c r="CL29" s="695"/>
      <c r="CM29" s="695"/>
      <c r="CN29" s="695"/>
      <c r="CO29" s="695"/>
      <c r="CP29" s="695"/>
      <c r="CQ29" s="695"/>
      <c r="CR29" s="695"/>
      <c r="CS29" s="695"/>
      <c r="CT29" s="695"/>
      <c r="CU29" s="695"/>
      <c r="CV29" s="695"/>
      <c r="CW29" s="695"/>
      <c r="CX29" s="695"/>
      <c r="CY29" s="695"/>
      <c r="CZ29" s="695"/>
      <c r="DA29" s="695"/>
      <c r="DB29" s="695"/>
      <c r="DC29" s="695"/>
      <c r="DD29" s="695"/>
      <c r="DE29" s="695"/>
      <c r="DF29" s="695"/>
      <c r="DG29" s="695"/>
      <c r="DH29" s="695"/>
      <c r="DI29" s="695"/>
      <c r="DJ29" s="695"/>
      <c r="DK29" s="695"/>
      <c r="DL29" s="695"/>
      <c r="DM29" s="695"/>
      <c r="DN29" s="695"/>
      <c r="DO29" s="695"/>
      <c r="DP29" s="695"/>
      <c r="DQ29" s="695"/>
      <c r="DR29" s="695"/>
      <c r="DS29" s="695"/>
      <c r="DT29" s="695"/>
      <c r="DU29" s="695"/>
      <c r="DV29" s="695"/>
      <c r="DW29" s="695"/>
      <c r="DX29" s="695"/>
      <c r="DY29" s="695"/>
      <c r="DZ29" s="695"/>
      <c r="EA29" s="695"/>
      <c r="EB29" s="695"/>
      <c r="EC29" s="695"/>
      <c r="ED29" s="695"/>
      <c r="EE29" s="695"/>
      <c r="EF29" s="695"/>
      <c r="EG29" s="695"/>
      <c r="EH29" s="695"/>
      <c r="EI29" s="695"/>
      <c r="EJ29" s="695"/>
      <c r="EK29" s="695"/>
      <c r="EL29" s="695"/>
      <c r="EM29" s="695"/>
      <c r="EN29" s="695"/>
      <c r="EO29" s="695"/>
      <c r="EP29" s="695"/>
      <c r="EQ29" s="695"/>
      <c r="ER29" s="695"/>
      <c r="ES29" s="695"/>
      <c r="ET29" s="695"/>
      <c r="EU29" s="695"/>
      <c r="EV29" s="695"/>
      <c r="EW29" s="695"/>
      <c r="EX29" s="695"/>
      <c r="EY29" s="695"/>
      <c r="EZ29" s="695"/>
      <c r="FA29" s="695"/>
      <c r="FB29" s="695"/>
      <c r="FC29" s="695"/>
      <c r="FD29" s="695"/>
      <c r="FE29" s="695"/>
      <c r="FF29" s="695"/>
      <c r="FG29" s="695"/>
      <c r="FH29" s="695"/>
      <c r="FI29" s="695"/>
      <c r="FJ29" s="695"/>
      <c r="FK29" s="695"/>
      <c r="FL29" s="695"/>
      <c r="FM29" s="695"/>
      <c r="FN29" s="695"/>
      <c r="FO29" s="695"/>
      <c r="FP29" s="695"/>
      <c r="FQ29" s="695"/>
      <c r="FR29" s="695"/>
      <c r="FS29" s="695"/>
      <c r="FT29" s="695"/>
      <c r="FU29" s="695"/>
      <c r="FV29" s="695"/>
      <c r="FW29" s="695"/>
      <c r="FX29" s="695"/>
      <c r="FY29" s="695"/>
      <c r="FZ29" s="695"/>
      <c r="GA29" s="695"/>
      <c r="GB29" s="695"/>
      <c r="GC29" s="695"/>
      <c r="GD29" s="695"/>
      <c r="GE29" s="695"/>
      <c r="GF29" s="695"/>
      <c r="GG29" s="695"/>
      <c r="GH29" s="695"/>
      <c r="GI29" s="695"/>
      <c r="GJ29" s="695"/>
      <c r="GK29" s="695"/>
      <c r="GL29" s="695"/>
      <c r="GM29" s="695"/>
      <c r="GN29" s="695"/>
      <c r="GO29" s="695"/>
      <c r="GP29" s="695"/>
      <c r="GQ29" s="695"/>
      <c r="GR29" s="695"/>
      <c r="GS29" s="695"/>
      <c r="GT29" s="695"/>
      <c r="GU29" s="695"/>
      <c r="GV29" s="695"/>
      <c r="GW29" s="695"/>
      <c r="GX29" s="695"/>
      <c r="GY29" s="695"/>
      <c r="GZ29" s="695"/>
      <c r="HA29" s="695"/>
      <c r="HB29" s="695"/>
      <c r="HC29" s="695"/>
      <c r="HD29" s="695"/>
      <c r="HE29" s="695"/>
      <c r="HF29" s="695"/>
      <c r="HG29" s="695"/>
      <c r="HH29" s="695"/>
      <c r="HI29" s="695"/>
      <c r="HJ29" s="695"/>
      <c r="HK29" s="695"/>
      <c r="HL29" s="695"/>
      <c r="HM29" s="695"/>
      <c r="HN29" s="695"/>
      <c r="HO29" s="695"/>
      <c r="HP29" s="695"/>
      <c r="HQ29" s="695"/>
      <c r="HR29" s="695"/>
      <c r="HS29" s="695"/>
      <c r="HT29" s="695"/>
      <c r="HU29" s="695"/>
      <c r="HV29" s="695"/>
      <c r="HW29" s="695"/>
      <c r="HX29" s="695"/>
      <c r="HY29" s="695"/>
      <c r="HZ29" s="695"/>
      <c r="IA29" s="695"/>
      <c r="IB29" s="695"/>
      <c r="IC29" s="695"/>
      <c r="ID29" s="695"/>
      <c r="IE29" s="695"/>
      <c r="IF29" s="695"/>
      <c r="IG29" s="695"/>
      <c r="IH29" s="695"/>
      <c r="II29" s="695"/>
      <c r="IJ29" s="695"/>
      <c r="IK29" s="695"/>
      <c r="IL29" s="695"/>
      <c r="IM29" s="695"/>
      <c r="IN29" s="695"/>
      <c r="IO29" s="695"/>
      <c r="IP29" s="695"/>
      <c r="IQ29" s="695"/>
      <c r="IR29" s="695"/>
      <c r="IS29" s="695"/>
      <c r="IT29" s="695"/>
      <c r="IU29" s="695"/>
      <c r="IV29" s="695"/>
      <c r="IW29" s="695"/>
      <c r="IX29" s="695"/>
      <c r="IY29" s="695"/>
      <c r="IZ29" s="695"/>
      <c r="JA29" s="695"/>
      <c r="JB29" s="695"/>
      <c r="JC29" s="695"/>
      <c r="JD29" s="695"/>
      <c r="JE29" s="695"/>
      <c r="JF29" s="695"/>
      <c r="JG29" s="695"/>
      <c r="JH29" s="695"/>
      <c r="JI29" s="695"/>
      <c r="JJ29" s="695"/>
      <c r="JK29" s="695"/>
      <c r="JL29" s="695"/>
      <c r="JM29" s="695"/>
      <c r="JN29" s="695"/>
      <c r="JO29" s="695"/>
      <c r="JP29" s="695"/>
      <c r="JQ29" s="695"/>
      <c r="JR29" s="695"/>
      <c r="JS29" s="695"/>
      <c r="JT29" s="695"/>
      <c r="JU29" s="695"/>
      <c r="JV29" s="695"/>
      <c r="JW29" s="695"/>
      <c r="JX29" s="695"/>
      <c r="JY29" s="695"/>
      <c r="JZ29" s="695"/>
      <c r="KA29" s="695"/>
      <c r="KB29" s="695"/>
      <c r="KC29" s="695"/>
      <c r="KD29" s="695"/>
      <c r="KE29" s="695"/>
      <c r="KF29" s="695"/>
      <c r="KG29" s="695"/>
      <c r="KH29" s="695"/>
      <c r="KI29" s="695"/>
      <c r="KJ29" s="695"/>
      <c r="KK29" s="695"/>
      <c r="KL29" s="695"/>
      <c r="KM29" s="695"/>
      <c r="KN29" s="695"/>
      <c r="KO29" s="695"/>
      <c r="KP29" s="695"/>
      <c r="KQ29" s="695"/>
      <c r="KR29" s="695"/>
      <c r="KS29" s="695"/>
      <c r="KT29" s="695"/>
      <c r="KU29" s="695"/>
      <c r="KV29" s="695"/>
      <c r="KW29" s="695"/>
      <c r="KX29" s="695"/>
      <c r="KY29" s="695"/>
      <c r="KZ29" s="695"/>
      <c r="LA29" s="695"/>
      <c r="LB29" s="695"/>
      <c r="LC29" s="695"/>
      <c r="LD29" s="695"/>
      <c r="LE29" s="695"/>
      <c r="LF29" s="695"/>
      <c r="LG29" s="695"/>
      <c r="LH29" s="695"/>
      <c r="LI29" s="695"/>
      <c r="LJ29" s="695"/>
      <c r="LK29" s="695"/>
      <c r="LL29" s="695"/>
      <c r="LM29" s="695"/>
      <c r="LN29" s="695"/>
      <c r="LO29" s="695"/>
      <c r="LP29" s="695"/>
      <c r="LQ29" s="695"/>
      <c r="LR29" s="695"/>
      <c r="LS29" s="695"/>
      <c r="LT29" s="695"/>
      <c r="LU29" s="695"/>
      <c r="LV29" s="695"/>
      <c r="LW29" s="695"/>
      <c r="LX29" s="695"/>
      <c r="LY29" s="695"/>
      <c r="LZ29" s="695"/>
      <c r="MA29" s="695"/>
      <c r="MB29" s="695"/>
      <c r="MC29" s="695"/>
      <c r="MD29" s="695"/>
      <c r="ME29" s="695"/>
      <c r="MF29" s="695"/>
      <c r="MG29" s="695"/>
      <c r="MH29" s="695"/>
      <c r="MI29" s="695"/>
      <c r="MJ29" s="695"/>
      <c r="MK29" s="695"/>
      <c r="ML29" s="695"/>
      <c r="MM29" s="695"/>
      <c r="MN29" s="695"/>
      <c r="MO29" s="695"/>
      <c r="MP29" s="695"/>
      <c r="MQ29" s="695"/>
      <c r="MR29" s="695"/>
      <c r="MS29" s="695"/>
      <c r="MT29" s="695"/>
      <c r="MU29" s="695"/>
      <c r="MV29" s="695"/>
      <c r="MW29" s="695"/>
      <c r="MX29" s="695"/>
      <c r="MY29" s="695"/>
      <c r="MZ29" s="695"/>
      <c r="NA29" s="695"/>
      <c r="NB29" s="695"/>
      <c r="NC29" s="695"/>
      <c r="ND29" s="695"/>
      <c r="NE29" s="695"/>
      <c r="NF29" s="695"/>
      <c r="NG29" s="695"/>
      <c r="NH29" s="695"/>
      <c r="NI29" s="695"/>
      <c r="NJ29" s="695"/>
      <c r="NK29" s="695"/>
      <c r="NL29" s="695"/>
      <c r="NM29" s="695"/>
      <c r="NN29" s="695"/>
      <c r="NO29" s="695"/>
      <c r="NP29" s="695"/>
      <c r="NQ29" s="695"/>
      <c r="NR29" s="695"/>
      <c r="NS29" s="695"/>
      <c r="NT29" s="695"/>
      <c r="NU29" s="695"/>
      <c r="NV29" s="695"/>
      <c r="NW29" s="695"/>
      <c r="NX29" s="695"/>
      <c r="NY29" s="695"/>
      <c r="NZ29" s="695"/>
      <c r="OA29" s="695"/>
      <c r="OB29" s="695"/>
      <c r="OC29" s="695"/>
      <c r="OD29" s="695"/>
      <c r="OE29" s="695"/>
      <c r="OF29" s="695"/>
      <c r="OG29" s="695"/>
      <c r="OH29" s="695"/>
      <c r="OI29" s="695"/>
      <c r="OJ29" s="695"/>
      <c r="OK29" s="695"/>
      <c r="OL29" s="695"/>
      <c r="OM29" s="695"/>
      <c r="ON29" s="695"/>
      <c r="OO29" s="695"/>
      <c r="OP29" s="695"/>
      <c r="OQ29" s="695"/>
      <c r="OR29" s="695"/>
      <c r="OS29" s="695"/>
      <c r="OT29" s="695"/>
      <c r="OU29" s="695"/>
      <c r="OV29" s="695"/>
      <c r="OW29" s="695"/>
      <c r="OX29" s="695"/>
      <c r="OY29" s="695"/>
      <c r="OZ29" s="695"/>
      <c r="PA29" s="695"/>
      <c r="PB29" s="695"/>
      <c r="PC29" s="695"/>
      <c r="PD29" s="695"/>
      <c r="PE29" s="695"/>
      <c r="PF29" s="695"/>
      <c r="PG29" s="695"/>
      <c r="PH29" s="695"/>
      <c r="PI29" s="695"/>
      <c r="PJ29" s="695"/>
      <c r="PK29" s="695"/>
      <c r="PL29" s="695"/>
      <c r="PM29" s="695"/>
      <c r="PN29" s="695"/>
      <c r="PO29" s="695"/>
      <c r="PP29" s="695"/>
      <c r="PQ29" s="695"/>
      <c r="PR29" s="695"/>
      <c r="PS29" s="695"/>
      <c r="PT29" s="695"/>
      <c r="PU29" s="695"/>
      <c r="PV29" s="695"/>
      <c r="PW29" s="695"/>
      <c r="PX29" s="695"/>
      <c r="PY29" s="695"/>
      <c r="PZ29" s="695"/>
      <c r="QA29" s="695"/>
      <c r="QB29" s="695"/>
      <c r="QC29" s="695"/>
      <c r="QD29" s="695"/>
      <c r="QE29" s="695"/>
      <c r="QF29" s="695"/>
      <c r="QG29" s="695"/>
      <c r="QH29" s="695"/>
      <c r="QI29" s="695"/>
      <c r="QJ29" s="695"/>
      <c r="QK29" s="695"/>
      <c r="QL29" s="695"/>
      <c r="QM29" s="695"/>
      <c r="QN29" s="695"/>
      <c r="QO29" s="695"/>
      <c r="QP29" s="695"/>
      <c r="QQ29" s="695"/>
      <c r="QR29" s="695"/>
      <c r="QS29" s="695"/>
      <c r="QT29" s="695"/>
      <c r="QU29" s="695"/>
      <c r="QV29" s="695"/>
      <c r="QW29" s="695"/>
      <c r="QX29" s="695"/>
      <c r="QY29" s="695"/>
      <c r="QZ29" s="695"/>
      <c r="RA29" s="695"/>
      <c r="RB29" s="695"/>
      <c r="RC29" s="695"/>
      <c r="RD29" s="695"/>
      <c r="RE29" s="695"/>
      <c r="RF29" s="695"/>
      <c r="RG29" s="695"/>
      <c r="RH29" s="695"/>
      <c r="RI29" s="695"/>
      <c r="RJ29" s="695"/>
      <c r="RK29" s="695"/>
      <c r="RL29" s="695"/>
      <c r="RM29" s="695"/>
      <c r="RN29" s="695"/>
      <c r="RO29" s="695"/>
      <c r="RP29" s="695"/>
      <c r="RQ29" s="695"/>
      <c r="RR29" s="695"/>
      <c r="RS29" s="695"/>
      <c r="RT29" s="695"/>
      <c r="RU29" s="695"/>
      <c r="RV29" s="695"/>
      <c r="RW29" s="695"/>
      <c r="RX29" s="695"/>
      <c r="RY29" s="695"/>
      <c r="RZ29" s="695"/>
      <c r="SA29" s="695"/>
      <c r="SB29" s="695"/>
      <c r="SC29" s="695"/>
      <c r="SD29" s="695"/>
      <c r="SE29" s="695"/>
      <c r="SF29" s="695"/>
      <c r="SG29" s="695"/>
      <c r="SH29" s="695"/>
      <c r="SI29" s="695"/>
      <c r="SJ29" s="695"/>
      <c r="SK29" s="695"/>
      <c r="SL29" s="695"/>
      <c r="SM29" s="695"/>
      <c r="SN29" s="695"/>
      <c r="SO29" s="695"/>
      <c r="SP29" s="695"/>
      <c r="SQ29" s="695"/>
      <c r="SR29" s="695"/>
      <c r="SS29" s="695"/>
      <c r="ST29" s="695"/>
      <c r="SU29" s="695"/>
      <c r="SV29" s="695"/>
      <c r="SW29" s="695"/>
      <c r="SX29" s="695"/>
      <c r="SY29" s="695"/>
      <c r="SZ29" s="695"/>
      <c r="TA29" s="695"/>
      <c r="TB29" s="695"/>
      <c r="TC29" s="695"/>
      <c r="TD29" s="695"/>
      <c r="TE29" s="695"/>
      <c r="TF29" s="695"/>
      <c r="TG29" s="695"/>
      <c r="TH29" s="695"/>
      <c r="TI29" s="695"/>
      <c r="TJ29" s="695"/>
      <c r="TK29" s="695"/>
      <c r="TL29" s="695"/>
      <c r="TM29" s="695"/>
      <c r="TN29" s="695"/>
      <c r="TO29" s="695"/>
      <c r="TP29" s="695"/>
      <c r="TQ29" s="695"/>
      <c r="TR29" s="695"/>
      <c r="TS29" s="695"/>
      <c r="TT29" s="695"/>
      <c r="TU29" s="695"/>
      <c r="TV29" s="695"/>
      <c r="TW29" s="695"/>
      <c r="TX29" s="695"/>
      <c r="TY29" s="695"/>
      <c r="TZ29" s="695"/>
      <c r="UA29" s="695"/>
      <c r="UB29" s="695"/>
      <c r="UC29" s="695"/>
      <c r="UD29" s="695"/>
      <c r="UE29" s="695"/>
      <c r="UF29" s="695"/>
      <c r="UG29" s="695"/>
      <c r="UH29" s="695"/>
      <c r="UI29" s="695"/>
      <c r="UJ29" s="695"/>
      <c r="UK29" s="695"/>
      <c r="UL29" s="695"/>
      <c r="UM29" s="695"/>
      <c r="UN29" s="695"/>
      <c r="UO29" s="695"/>
      <c r="UP29" s="695"/>
      <c r="UQ29" s="695"/>
      <c r="UR29" s="695"/>
      <c r="US29" s="695"/>
      <c r="UT29" s="695"/>
      <c r="UU29" s="695"/>
      <c r="UV29" s="695"/>
      <c r="UW29" s="695"/>
      <c r="UX29" s="695"/>
      <c r="UY29" s="695"/>
      <c r="UZ29" s="695"/>
      <c r="VA29" s="695"/>
      <c r="VB29" s="695"/>
      <c r="VC29" s="695"/>
      <c r="VD29" s="695"/>
      <c r="VE29" s="695"/>
      <c r="VF29" s="695"/>
      <c r="VG29" s="695"/>
      <c r="VH29" s="695"/>
      <c r="VI29" s="695"/>
      <c r="VJ29" s="695"/>
      <c r="VK29" s="695"/>
      <c r="VL29" s="695"/>
      <c r="VM29" s="695"/>
      <c r="VN29" s="695"/>
      <c r="VO29" s="695"/>
      <c r="VP29" s="695"/>
      <c r="VQ29" s="695"/>
      <c r="VR29" s="695"/>
      <c r="VS29" s="695"/>
      <c r="VT29" s="695"/>
      <c r="VU29" s="695"/>
      <c r="VV29" s="695"/>
      <c r="VW29" s="695"/>
      <c r="VX29" s="695"/>
      <c r="VY29" s="695"/>
      <c r="VZ29" s="695"/>
      <c r="WA29" s="695"/>
      <c r="WB29" s="695"/>
      <c r="WC29" s="695"/>
      <c r="WD29" s="695"/>
      <c r="WE29" s="695"/>
      <c r="WF29" s="695"/>
      <c r="WG29" s="695"/>
      <c r="WH29" s="695"/>
      <c r="WI29" s="695"/>
      <c r="WJ29" s="695"/>
      <c r="WK29" s="695"/>
      <c r="WL29" s="695"/>
      <c r="WM29" s="695"/>
      <c r="WN29" s="695"/>
      <c r="WO29" s="695"/>
      <c r="WP29" s="695"/>
      <c r="WQ29" s="695"/>
      <c r="WR29" s="695"/>
      <c r="WS29" s="695"/>
      <c r="WT29" s="695"/>
      <c r="WU29" s="695"/>
      <c r="WV29" s="695"/>
      <c r="WW29" s="695"/>
      <c r="WX29" s="695"/>
      <c r="WY29" s="695"/>
      <c r="WZ29" s="695"/>
      <c r="XA29" s="695"/>
      <c r="XB29" s="695"/>
      <c r="XC29" s="695"/>
      <c r="XD29" s="695"/>
      <c r="XE29" s="695"/>
      <c r="XF29" s="695"/>
      <c r="XG29" s="695"/>
      <c r="XH29" s="695"/>
      <c r="XI29" s="695"/>
      <c r="XJ29" s="695"/>
      <c r="XK29" s="695"/>
      <c r="XL29" s="695"/>
      <c r="XM29" s="695"/>
      <c r="XN29" s="695"/>
      <c r="XO29" s="695"/>
      <c r="XP29" s="695"/>
      <c r="XQ29" s="695"/>
      <c r="XR29" s="695"/>
      <c r="XS29" s="695"/>
      <c r="XT29" s="695"/>
      <c r="XU29" s="695"/>
      <c r="XV29" s="695"/>
      <c r="XW29" s="695"/>
      <c r="XX29" s="695"/>
      <c r="XY29" s="695"/>
      <c r="XZ29" s="695"/>
      <c r="YA29" s="695"/>
      <c r="YB29" s="695"/>
      <c r="YC29" s="695"/>
      <c r="YD29" s="695"/>
      <c r="YE29" s="695"/>
      <c r="YF29" s="695"/>
      <c r="YG29" s="695"/>
      <c r="YH29" s="695"/>
      <c r="YI29" s="695"/>
      <c r="YJ29" s="695"/>
      <c r="YK29" s="695"/>
      <c r="YL29" s="695"/>
      <c r="YM29" s="695"/>
      <c r="YN29" s="695"/>
      <c r="YO29" s="695"/>
      <c r="YP29" s="695"/>
      <c r="YQ29" s="695"/>
      <c r="YR29" s="695"/>
      <c r="YS29" s="695"/>
      <c r="YT29" s="695"/>
      <c r="YU29" s="695"/>
      <c r="YV29" s="695"/>
      <c r="YW29" s="695"/>
      <c r="YX29" s="695"/>
      <c r="YY29" s="695"/>
      <c r="YZ29" s="695"/>
      <c r="ZA29" s="695"/>
      <c r="ZB29" s="695"/>
      <c r="ZC29" s="695"/>
      <c r="ZD29" s="695"/>
      <c r="ZE29" s="695"/>
      <c r="ZF29" s="695"/>
      <c r="ZG29" s="695"/>
      <c r="ZH29" s="695"/>
      <c r="ZI29" s="695"/>
      <c r="ZJ29" s="695"/>
      <c r="ZK29" s="695"/>
      <c r="ZL29" s="695"/>
      <c r="ZM29" s="695"/>
      <c r="ZN29" s="695"/>
      <c r="ZO29" s="695"/>
      <c r="ZP29" s="695"/>
      <c r="ZQ29" s="695"/>
      <c r="ZR29" s="695"/>
      <c r="ZS29" s="695"/>
      <c r="ZT29" s="695"/>
      <c r="ZU29" s="695"/>
      <c r="ZV29" s="695"/>
      <c r="ZW29" s="695"/>
      <c r="ZX29" s="695"/>
      <c r="ZY29" s="695"/>
      <c r="ZZ29" s="695"/>
      <c r="AAA29" s="695"/>
      <c r="AAB29" s="695"/>
      <c r="AAC29" s="695"/>
      <c r="AAD29" s="695"/>
      <c r="AAE29" s="695"/>
      <c r="AAF29" s="695"/>
      <c r="AAG29" s="695"/>
      <c r="AAH29" s="695"/>
      <c r="AAI29" s="695"/>
      <c r="AAJ29" s="695"/>
      <c r="AAK29" s="695"/>
      <c r="AAL29" s="695"/>
      <c r="AAM29" s="695"/>
      <c r="AAN29" s="695"/>
      <c r="AAO29" s="695"/>
      <c r="AAP29" s="695"/>
      <c r="AAQ29" s="695"/>
      <c r="AAR29" s="695"/>
      <c r="AAS29" s="695"/>
      <c r="AAT29" s="695"/>
      <c r="AAU29" s="695"/>
      <c r="AAV29" s="695"/>
      <c r="AAW29" s="695"/>
      <c r="AAX29" s="695"/>
      <c r="AAY29" s="695"/>
      <c r="AAZ29" s="695"/>
      <c r="ABA29" s="695"/>
      <c r="ABB29" s="695"/>
      <c r="ABC29" s="695"/>
      <c r="ABD29" s="695"/>
      <c r="ABE29" s="695"/>
      <c r="ABF29" s="695"/>
      <c r="ABG29" s="695"/>
      <c r="ABH29" s="695"/>
      <c r="ABI29" s="695"/>
      <c r="ABJ29" s="695"/>
      <c r="ABK29" s="695"/>
      <c r="ABL29" s="695"/>
      <c r="ABM29" s="695"/>
      <c r="ABN29" s="695"/>
      <c r="ABO29" s="695"/>
      <c r="ABP29" s="695"/>
      <c r="ABQ29" s="695"/>
      <c r="ABR29" s="695"/>
      <c r="ABS29" s="695"/>
      <c r="ABT29" s="695"/>
      <c r="ABU29" s="695"/>
      <c r="ABV29" s="695"/>
      <c r="ABW29" s="695"/>
      <c r="ABX29" s="695"/>
      <c r="ABY29" s="695"/>
      <c r="ABZ29" s="695"/>
      <c r="ACA29" s="695"/>
      <c r="ACB29" s="695"/>
      <c r="ACC29" s="695"/>
      <c r="ACD29" s="695"/>
      <c r="ACE29" s="695"/>
      <c r="ACF29" s="695"/>
      <c r="ACG29" s="695"/>
      <c r="ACH29" s="695"/>
      <c r="ACI29" s="695"/>
      <c r="ACJ29" s="695"/>
      <c r="ACK29" s="695"/>
      <c r="ACL29" s="695"/>
      <c r="ACM29" s="695"/>
      <c r="ACN29" s="695"/>
      <c r="ACO29" s="695"/>
      <c r="ACP29" s="695"/>
      <c r="ACQ29" s="695"/>
      <c r="ACR29" s="695"/>
      <c r="ACS29" s="695"/>
      <c r="ACT29" s="695"/>
      <c r="ACU29" s="695"/>
      <c r="ACV29" s="695"/>
      <c r="ACW29" s="695"/>
      <c r="ACX29" s="695"/>
      <c r="ACY29" s="695"/>
      <c r="ACZ29" s="695"/>
      <c r="ADA29" s="695"/>
      <c r="ADB29" s="695"/>
      <c r="ADC29" s="695"/>
      <c r="ADD29" s="695"/>
      <c r="ADE29" s="695"/>
      <c r="ADF29" s="695"/>
      <c r="ADG29" s="695"/>
      <c r="ADH29" s="695"/>
      <c r="ADI29" s="695"/>
      <c r="ADJ29" s="695"/>
      <c r="ADK29" s="695"/>
      <c r="ADL29" s="695"/>
      <c r="ADM29" s="695"/>
      <c r="ADN29" s="695"/>
      <c r="ADO29" s="695"/>
      <c r="ADP29" s="695"/>
      <c r="ADQ29" s="695"/>
      <c r="ADR29" s="695"/>
      <c r="ADS29" s="695"/>
      <c r="ADT29" s="695"/>
      <c r="ADU29" s="695"/>
      <c r="ADV29" s="695"/>
      <c r="ADW29" s="695"/>
      <c r="ADX29" s="695"/>
      <c r="ADY29" s="695"/>
      <c r="ADZ29" s="695"/>
      <c r="AEA29" s="695"/>
      <c r="AEB29" s="695"/>
      <c r="AEC29" s="695"/>
      <c r="AED29" s="695"/>
      <c r="AEE29" s="695"/>
      <c r="AEF29" s="695"/>
      <c r="AEG29" s="695"/>
      <c r="AEH29" s="695"/>
      <c r="AEI29" s="695"/>
      <c r="AEJ29" s="695"/>
      <c r="AEK29" s="695"/>
      <c r="AEL29" s="695"/>
      <c r="AEM29" s="695"/>
      <c r="AEN29" s="695"/>
      <c r="AEO29" s="695"/>
      <c r="AEP29" s="695"/>
      <c r="AEQ29" s="695"/>
      <c r="AER29" s="695"/>
      <c r="AES29" s="695"/>
      <c r="AET29" s="695"/>
      <c r="AEU29" s="695"/>
      <c r="AEV29" s="695"/>
      <c r="AEW29" s="695"/>
      <c r="AEX29" s="695"/>
      <c r="AEY29" s="695"/>
      <c r="AEZ29" s="695"/>
      <c r="AFA29" s="695"/>
      <c r="AFB29" s="695"/>
      <c r="AFC29" s="695"/>
      <c r="AFD29" s="695"/>
      <c r="AFE29" s="695"/>
      <c r="AFF29" s="695"/>
      <c r="AFG29" s="695"/>
      <c r="AFH29" s="695"/>
      <c r="AFI29" s="695"/>
      <c r="AFJ29" s="695"/>
      <c r="AFK29" s="695"/>
      <c r="AFL29" s="695"/>
      <c r="AFM29" s="695"/>
      <c r="AFN29" s="695"/>
      <c r="AFO29" s="695"/>
      <c r="AFP29" s="695"/>
      <c r="AFQ29" s="695"/>
      <c r="AFR29" s="695"/>
      <c r="AFS29" s="695"/>
      <c r="AFT29" s="695"/>
      <c r="AFU29" s="695"/>
      <c r="AFV29" s="695"/>
      <c r="AFW29" s="695"/>
      <c r="AFX29" s="695"/>
      <c r="AFY29" s="695"/>
      <c r="AFZ29" s="695"/>
      <c r="AGA29" s="695"/>
      <c r="AGB29" s="695"/>
      <c r="AGC29" s="695"/>
      <c r="AGD29" s="695"/>
      <c r="AGE29" s="695"/>
      <c r="AGF29" s="695"/>
      <c r="AGG29" s="695"/>
      <c r="AGH29" s="695"/>
      <c r="AGI29" s="695"/>
      <c r="AGJ29" s="695"/>
      <c r="AGK29" s="695"/>
      <c r="AGL29" s="695"/>
      <c r="AGM29" s="695"/>
      <c r="AGN29" s="695"/>
      <c r="AGO29" s="695"/>
      <c r="AGP29" s="695"/>
      <c r="AGQ29" s="695"/>
      <c r="AGR29" s="695"/>
      <c r="AGS29" s="695"/>
      <c r="AGT29" s="695"/>
      <c r="AGU29" s="695"/>
      <c r="AGV29" s="695"/>
      <c r="AGW29" s="695"/>
      <c r="AGX29" s="695"/>
      <c r="AGY29" s="695"/>
      <c r="AGZ29" s="695"/>
      <c r="AHA29" s="695"/>
      <c r="AHB29" s="695"/>
      <c r="AHC29" s="695"/>
      <c r="AHD29" s="695"/>
      <c r="AHE29" s="695"/>
      <c r="AHF29" s="695"/>
      <c r="AHG29" s="695"/>
      <c r="AHH29" s="695"/>
      <c r="AHI29" s="695"/>
      <c r="AHJ29" s="695"/>
      <c r="AHK29" s="695"/>
      <c r="AHL29" s="695"/>
      <c r="AHM29" s="695"/>
      <c r="AHN29" s="695"/>
      <c r="AHO29" s="695"/>
      <c r="AHP29" s="695"/>
      <c r="AHQ29" s="695"/>
      <c r="AHR29" s="695"/>
      <c r="AHS29" s="695"/>
      <c r="AHT29" s="695"/>
      <c r="AHU29" s="695"/>
      <c r="AHV29" s="695"/>
      <c r="AHW29" s="695"/>
      <c r="AHX29" s="695"/>
      <c r="AHY29" s="695"/>
      <c r="AHZ29" s="695"/>
      <c r="AIA29" s="695"/>
      <c r="AIB29" s="695"/>
      <c r="AIC29" s="695"/>
      <c r="AID29" s="695"/>
      <c r="AIE29" s="695"/>
      <c r="AIF29" s="695"/>
      <c r="AIG29" s="695"/>
      <c r="AIH29" s="695"/>
      <c r="AII29" s="695"/>
      <c r="AIJ29" s="695"/>
      <c r="AIK29" s="695"/>
      <c r="AIL29" s="695"/>
      <c r="AIM29" s="695"/>
      <c r="AIN29" s="695"/>
      <c r="AIO29" s="695"/>
      <c r="AIP29" s="695"/>
      <c r="AIQ29" s="695"/>
      <c r="AIR29" s="695"/>
      <c r="AIS29" s="695"/>
      <c r="AIT29" s="695"/>
      <c r="AIU29" s="695"/>
      <c r="AIV29" s="695"/>
      <c r="AIW29" s="695"/>
      <c r="AIX29" s="695"/>
      <c r="AIY29" s="695"/>
      <c r="AIZ29" s="695"/>
      <c r="AJA29" s="695"/>
      <c r="AJB29" s="695"/>
      <c r="AJC29" s="695"/>
      <c r="AJD29" s="695"/>
      <c r="AJE29" s="695"/>
      <c r="AJF29" s="695"/>
      <c r="AJG29" s="695"/>
      <c r="AJH29" s="695"/>
      <c r="AJI29" s="695"/>
      <c r="AJJ29" s="695"/>
      <c r="AJK29" s="695"/>
      <c r="AJL29" s="695"/>
      <c r="AJM29" s="695"/>
      <c r="AJN29" s="695"/>
      <c r="AJO29" s="695"/>
      <c r="AJP29" s="695"/>
      <c r="AJQ29" s="695"/>
      <c r="AJR29" s="695"/>
      <c r="AJS29" s="695"/>
      <c r="AJT29" s="695"/>
      <c r="AJU29" s="695"/>
      <c r="AJV29" s="695"/>
      <c r="AJW29" s="695"/>
      <c r="AJX29" s="695"/>
      <c r="AJY29" s="695"/>
      <c r="AJZ29" s="695"/>
      <c r="AKA29" s="695"/>
      <c r="AKB29" s="695"/>
      <c r="AKC29" s="695"/>
      <c r="AKD29" s="695"/>
      <c r="AKE29" s="695"/>
      <c r="AKF29" s="695"/>
      <c r="AKG29" s="695"/>
      <c r="AKH29" s="695"/>
      <c r="AKI29" s="695"/>
      <c r="AKJ29" s="695"/>
      <c r="AKK29" s="695"/>
      <c r="AKL29" s="695"/>
      <c r="AKM29" s="695"/>
      <c r="AKN29" s="695"/>
      <c r="AKO29" s="695"/>
      <c r="AKP29" s="695"/>
      <c r="AKQ29" s="695"/>
      <c r="AKR29" s="695"/>
      <c r="AKS29" s="695"/>
      <c r="AKT29" s="695"/>
      <c r="AKU29" s="695"/>
      <c r="AKV29" s="695"/>
      <c r="AKW29" s="695"/>
      <c r="AKX29" s="695"/>
      <c r="AKY29" s="695"/>
      <c r="AKZ29" s="695"/>
      <c r="ALA29" s="695"/>
      <c r="ALB29" s="695"/>
      <c r="ALC29" s="695"/>
      <c r="ALD29" s="695"/>
      <c r="ALE29" s="695"/>
      <c r="ALF29" s="695"/>
      <c r="ALG29" s="695"/>
      <c r="ALH29" s="695"/>
      <c r="ALI29" s="695"/>
      <c r="ALJ29" s="695"/>
      <c r="ALK29" s="695"/>
      <c r="ALL29" s="695"/>
      <c r="ALM29" s="695"/>
      <c r="ALN29" s="695"/>
      <c r="ALO29" s="695"/>
      <c r="ALP29" s="695"/>
      <c r="ALQ29" s="695"/>
      <c r="ALR29" s="695"/>
      <c r="ALS29" s="695"/>
      <c r="ALT29" s="695"/>
      <c r="ALU29" s="695"/>
      <c r="ALV29" s="695"/>
      <c r="ALW29" s="695"/>
      <c r="ALX29" s="695"/>
      <c r="ALY29" s="695"/>
      <c r="ALZ29" s="695"/>
      <c r="AMA29" s="695"/>
      <c r="AMB29" s="695"/>
      <c r="AMC29" s="695"/>
      <c r="AMD29" s="695"/>
      <c r="AME29" s="695"/>
      <c r="AMF29" s="695"/>
      <c r="AMG29" s="695"/>
      <c r="AMH29" s="695"/>
      <c r="AMI29" s="695"/>
      <c r="AMJ29" s="695"/>
      <c r="AMK29" s="695"/>
      <c r="AML29" s="695"/>
      <c r="AMM29" s="695"/>
      <c r="AMN29" s="695"/>
      <c r="AMO29" s="695"/>
      <c r="AMP29" s="695"/>
      <c r="AMQ29" s="695"/>
      <c r="AMR29" s="695"/>
      <c r="AMS29" s="695"/>
      <c r="AMT29" s="695"/>
      <c r="AMU29" s="695"/>
      <c r="AMV29" s="695"/>
      <c r="AMW29" s="695"/>
      <c r="AMX29" s="695"/>
      <c r="AMY29" s="695"/>
      <c r="AMZ29" s="695"/>
      <c r="ANA29" s="695"/>
      <c r="ANB29" s="695"/>
      <c r="ANC29" s="695"/>
      <c r="AND29" s="695"/>
      <c r="ANE29" s="695"/>
      <c r="ANF29" s="695"/>
      <c r="ANG29" s="695"/>
      <c r="ANH29" s="695"/>
      <c r="ANI29" s="695"/>
      <c r="ANJ29" s="695"/>
      <c r="ANK29" s="695"/>
      <c r="ANL29" s="695"/>
      <c r="ANM29" s="695"/>
      <c r="ANN29" s="695"/>
      <c r="ANO29" s="695"/>
      <c r="ANP29" s="695"/>
      <c r="ANQ29" s="695"/>
      <c r="ANR29" s="695"/>
      <c r="ANS29" s="695"/>
      <c r="ANT29" s="695"/>
      <c r="ANU29" s="695"/>
      <c r="ANV29" s="695"/>
      <c r="ANW29" s="695"/>
      <c r="ANX29" s="695"/>
      <c r="ANY29" s="695"/>
      <c r="ANZ29" s="695"/>
      <c r="AOA29" s="695"/>
      <c r="AOB29" s="695"/>
      <c r="AOC29" s="695"/>
      <c r="AOD29" s="695"/>
      <c r="AOE29" s="695"/>
      <c r="AOF29" s="695"/>
      <c r="AOG29" s="695"/>
      <c r="AOH29" s="695"/>
      <c r="AOI29" s="695"/>
      <c r="AOJ29" s="695"/>
      <c r="AOK29" s="695"/>
      <c r="AOL29" s="695"/>
      <c r="AOM29" s="695"/>
      <c r="AON29" s="695"/>
      <c r="AOO29" s="695"/>
      <c r="AOP29" s="695"/>
      <c r="AOQ29" s="695"/>
      <c r="AOR29" s="695"/>
      <c r="AOS29" s="695"/>
      <c r="AOT29" s="695"/>
      <c r="AOU29" s="695"/>
      <c r="AOV29" s="695"/>
      <c r="AOW29" s="695"/>
      <c r="AOX29" s="695"/>
      <c r="AOY29" s="695"/>
      <c r="AOZ29" s="695"/>
      <c r="APA29" s="695"/>
      <c r="APB29" s="695"/>
      <c r="APC29" s="695"/>
      <c r="APD29" s="695"/>
      <c r="APE29" s="695"/>
      <c r="APF29" s="695"/>
      <c r="APG29" s="695"/>
      <c r="APH29" s="695"/>
      <c r="API29" s="695"/>
      <c r="APJ29" s="695"/>
      <c r="APK29" s="695"/>
      <c r="APL29" s="695"/>
      <c r="APM29" s="695"/>
      <c r="APN29" s="695"/>
      <c r="APO29" s="695"/>
      <c r="APP29" s="695"/>
      <c r="APQ29" s="695"/>
      <c r="APR29" s="695"/>
      <c r="APS29" s="695"/>
      <c r="APT29" s="695"/>
      <c r="APU29" s="695"/>
      <c r="APV29" s="695"/>
      <c r="APW29" s="695"/>
      <c r="APX29" s="695"/>
      <c r="APY29" s="695"/>
      <c r="APZ29" s="695"/>
      <c r="AQA29" s="695"/>
      <c r="AQB29" s="695"/>
      <c r="AQC29" s="695"/>
      <c r="AQD29" s="695"/>
      <c r="AQE29" s="695"/>
      <c r="AQF29" s="695"/>
      <c r="AQG29" s="695"/>
      <c r="AQH29" s="695"/>
      <c r="AQI29" s="695"/>
      <c r="AQJ29" s="695"/>
      <c r="AQK29" s="695"/>
      <c r="AQL29" s="695"/>
      <c r="AQM29" s="695"/>
      <c r="AQN29" s="695"/>
      <c r="AQO29" s="695"/>
      <c r="AQP29" s="695"/>
      <c r="AQQ29" s="695"/>
      <c r="AQR29" s="695"/>
      <c r="AQS29" s="695"/>
      <c r="AQT29" s="695"/>
      <c r="AQU29" s="695"/>
      <c r="AQV29" s="695"/>
      <c r="AQW29" s="695"/>
      <c r="AQX29" s="695"/>
      <c r="AQY29" s="695"/>
      <c r="AQZ29" s="695"/>
      <c r="ARA29" s="695"/>
      <c r="ARB29" s="695"/>
      <c r="ARC29" s="695"/>
      <c r="ARD29" s="695"/>
      <c r="ARE29" s="695"/>
      <c r="ARF29" s="695"/>
      <c r="ARG29" s="695"/>
      <c r="ARH29" s="695"/>
      <c r="ARI29" s="695"/>
      <c r="ARJ29" s="695"/>
      <c r="ARK29" s="695"/>
      <c r="ARL29" s="695"/>
      <c r="ARM29" s="695"/>
      <c r="ARN29" s="695"/>
      <c r="ARO29" s="695"/>
      <c r="ARP29" s="695"/>
      <c r="ARQ29" s="695"/>
      <c r="ARR29" s="695"/>
      <c r="ARS29" s="695"/>
      <c r="ART29" s="695"/>
      <c r="ARU29" s="695"/>
      <c r="ARV29" s="695"/>
      <c r="ARW29" s="695"/>
      <c r="ARX29" s="695"/>
      <c r="ARY29" s="695"/>
      <c r="ARZ29" s="695"/>
      <c r="ASA29" s="695"/>
      <c r="ASB29" s="695"/>
      <c r="ASC29" s="695"/>
      <c r="ASD29" s="695"/>
      <c r="ASE29" s="695"/>
      <c r="ASF29" s="695"/>
      <c r="ASG29" s="695"/>
      <c r="ASH29" s="695"/>
      <c r="ASI29" s="695"/>
      <c r="ASJ29" s="695"/>
      <c r="ASK29" s="695"/>
      <c r="ASL29" s="695"/>
      <c r="ASM29" s="695"/>
      <c r="ASN29" s="695"/>
      <c r="ASO29" s="695"/>
      <c r="ASP29" s="695"/>
      <c r="ASQ29" s="695"/>
      <c r="ASR29" s="695"/>
      <c r="ASS29" s="695"/>
      <c r="AST29" s="695"/>
      <c r="ASU29" s="695"/>
      <c r="ASV29" s="695"/>
      <c r="ASW29" s="695"/>
      <c r="ASX29" s="695"/>
      <c r="ASY29" s="695"/>
      <c r="ASZ29" s="695"/>
      <c r="ATA29" s="695"/>
      <c r="ATB29" s="695"/>
      <c r="ATC29" s="695"/>
      <c r="ATD29" s="695"/>
      <c r="ATE29" s="695"/>
      <c r="ATF29" s="695"/>
      <c r="ATG29" s="695"/>
      <c r="ATH29" s="695"/>
      <c r="ATI29" s="695"/>
      <c r="ATJ29" s="695"/>
      <c r="ATK29" s="695"/>
      <c r="ATL29" s="695"/>
      <c r="ATM29" s="695"/>
      <c r="ATN29" s="695"/>
      <c r="ATO29" s="695"/>
      <c r="ATP29" s="695"/>
      <c r="ATQ29" s="695"/>
      <c r="ATR29" s="695"/>
      <c r="ATS29" s="695"/>
      <c r="ATT29" s="695"/>
      <c r="ATU29" s="695"/>
      <c r="ATV29" s="695"/>
      <c r="ATW29" s="695"/>
      <c r="ATX29" s="695"/>
      <c r="ATY29" s="695"/>
      <c r="ATZ29" s="695"/>
      <c r="AUA29" s="695"/>
      <c r="AUB29" s="695"/>
      <c r="AUC29" s="695"/>
      <c r="AUD29" s="695"/>
      <c r="AUE29" s="695"/>
      <c r="AUF29" s="695"/>
      <c r="AUG29" s="695"/>
      <c r="AUH29" s="695"/>
      <c r="AUI29" s="695"/>
      <c r="AUJ29" s="695"/>
      <c r="AUK29" s="695"/>
      <c r="AUL29" s="695"/>
      <c r="AUM29" s="695"/>
      <c r="AUN29" s="695"/>
      <c r="AUO29" s="695"/>
      <c r="AUP29" s="695"/>
      <c r="AUQ29" s="695"/>
      <c r="AUR29" s="695"/>
      <c r="AUS29" s="695"/>
      <c r="AUT29" s="695"/>
      <c r="AUU29" s="695"/>
      <c r="AUV29" s="695"/>
      <c r="AUW29" s="695"/>
      <c r="AUX29" s="695"/>
      <c r="AUY29" s="695"/>
      <c r="AUZ29" s="695"/>
      <c r="AVA29" s="695"/>
      <c r="AVB29" s="695"/>
      <c r="AVC29" s="695"/>
      <c r="AVD29" s="695"/>
      <c r="AVE29" s="695"/>
      <c r="AVF29" s="695"/>
      <c r="AVG29" s="695"/>
      <c r="AVH29" s="695"/>
      <c r="AVI29" s="695"/>
      <c r="AVJ29" s="695"/>
      <c r="AVK29" s="695"/>
      <c r="AVL29" s="695"/>
      <c r="AVM29" s="695"/>
      <c r="AVN29" s="695"/>
      <c r="AVO29" s="695"/>
      <c r="AVP29" s="695"/>
      <c r="AVQ29" s="695"/>
      <c r="AVR29" s="695"/>
      <c r="AVS29" s="695"/>
      <c r="AVT29" s="695"/>
      <c r="AVU29" s="695"/>
      <c r="AVV29" s="695"/>
      <c r="AVW29" s="695"/>
      <c r="AVX29" s="695"/>
      <c r="AVY29" s="695"/>
      <c r="AVZ29" s="695"/>
      <c r="AWA29" s="695"/>
      <c r="AWB29" s="695"/>
      <c r="AWC29" s="695"/>
      <c r="AWD29" s="695"/>
      <c r="AWE29" s="695"/>
      <c r="AWF29" s="695"/>
      <c r="AWG29" s="695"/>
      <c r="AWH29" s="695"/>
      <c r="AWI29" s="695"/>
      <c r="AWJ29" s="695"/>
      <c r="AWK29" s="695"/>
      <c r="AWL29" s="695"/>
      <c r="AWM29" s="695"/>
      <c r="AWN29" s="695"/>
      <c r="AWO29" s="695"/>
      <c r="AWP29" s="695"/>
      <c r="AWQ29" s="695"/>
      <c r="AWR29" s="695"/>
      <c r="AWS29" s="695"/>
      <c r="AWT29" s="695"/>
      <c r="AWU29" s="695"/>
      <c r="AWV29" s="695"/>
      <c r="AWW29" s="695"/>
      <c r="AWX29" s="695"/>
      <c r="AWY29" s="695"/>
      <c r="AWZ29" s="695"/>
      <c r="AXA29" s="695"/>
      <c r="AXB29" s="695"/>
      <c r="AXC29" s="695"/>
      <c r="AXD29" s="695"/>
      <c r="AXE29" s="695"/>
      <c r="AXF29" s="695"/>
      <c r="AXG29" s="695"/>
      <c r="AXH29" s="695"/>
      <c r="AXI29" s="695"/>
      <c r="AXJ29" s="695"/>
      <c r="AXK29" s="695"/>
      <c r="AXL29" s="695"/>
      <c r="AXM29" s="695"/>
      <c r="AXN29" s="695"/>
      <c r="AXO29" s="695"/>
      <c r="AXP29" s="695"/>
      <c r="AXQ29" s="695"/>
      <c r="AXR29" s="695"/>
      <c r="AXS29" s="695"/>
      <c r="AXT29" s="695"/>
      <c r="AXU29" s="695"/>
      <c r="AXV29" s="695"/>
      <c r="AXW29" s="695"/>
      <c r="AXX29" s="695"/>
      <c r="AXY29" s="695"/>
      <c r="AXZ29" s="695"/>
      <c r="AYA29" s="695"/>
      <c r="AYB29" s="695"/>
      <c r="AYC29" s="695"/>
      <c r="AYD29" s="695"/>
      <c r="AYE29" s="695"/>
      <c r="AYF29" s="695"/>
      <c r="AYG29" s="695"/>
      <c r="AYH29" s="695"/>
      <c r="AYI29" s="695"/>
      <c r="AYJ29" s="695"/>
      <c r="AYK29" s="695"/>
      <c r="AYL29" s="695"/>
      <c r="AYM29" s="695"/>
      <c r="AYN29" s="695"/>
      <c r="AYO29" s="695"/>
      <c r="AYP29" s="695"/>
      <c r="AYQ29" s="695"/>
      <c r="AYR29" s="695"/>
      <c r="AYS29" s="695"/>
      <c r="AYT29" s="695"/>
      <c r="AYU29" s="695"/>
      <c r="AYV29" s="695"/>
      <c r="AYW29" s="695"/>
      <c r="AYX29" s="695"/>
      <c r="AYY29" s="695"/>
      <c r="AYZ29" s="695"/>
      <c r="AZA29" s="695"/>
      <c r="AZB29" s="695"/>
      <c r="AZC29" s="695"/>
      <c r="AZD29" s="695"/>
      <c r="AZE29" s="695"/>
      <c r="AZF29" s="695"/>
      <c r="AZG29" s="695"/>
      <c r="AZH29" s="695"/>
      <c r="AZI29" s="695"/>
      <c r="AZJ29" s="695"/>
      <c r="AZK29" s="695"/>
      <c r="AZL29" s="695"/>
      <c r="AZM29" s="695"/>
      <c r="AZN29" s="695"/>
      <c r="AZO29" s="695"/>
      <c r="AZP29" s="695"/>
      <c r="AZQ29" s="695"/>
      <c r="AZR29" s="695"/>
      <c r="AZS29" s="695"/>
      <c r="AZT29" s="695"/>
      <c r="AZU29" s="695"/>
      <c r="AZV29" s="695"/>
      <c r="AZW29" s="695"/>
      <c r="AZX29" s="695"/>
      <c r="AZY29" s="695"/>
      <c r="AZZ29" s="695"/>
      <c r="BAA29" s="695"/>
      <c r="BAB29" s="695"/>
      <c r="BAC29" s="695"/>
      <c r="BAD29" s="695"/>
      <c r="BAE29" s="695"/>
      <c r="BAF29" s="695"/>
      <c r="BAG29" s="695"/>
      <c r="BAH29" s="695"/>
      <c r="BAI29" s="695"/>
      <c r="BAJ29" s="695"/>
      <c r="BAK29" s="695"/>
      <c r="BAL29" s="695"/>
      <c r="BAM29" s="695"/>
      <c r="BAN29" s="695"/>
      <c r="BAO29" s="695"/>
      <c r="BAP29" s="695"/>
      <c r="BAQ29" s="695"/>
      <c r="BAR29" s="695"/>
      <c r="BAS29" s="695"/>
      <c r="BAT29" s="695"/>
      <c r="BAU29" s="695"/>
      <c r="BAV29" s="695"/>
      <c r="BAW29" s="695"/>
      <c r="BAX29" s="695"/>
      <c r="BAY29" s="695"/>
      <c r="BAZ29" s="695"/>
      <c r="BBA29" s="695"/>
      <c r="BBB29" s="695"/>
      <c r="BBC29" s="695"/>
      <c r="BBD29" s="695"/>
      <c r="BBE29" s="695"/>
      <c r="BBF29" s="695"/>
      <c r="BBG29" s="695"/>
      <c r="BBH29" s="695"/>
      <c r="BBI29" s="695"/>
      <c r="BBJ29" s="695"/>
      <c r="BBK29" s="695"/>
      <c r="BBL29" s="695"/>
      <c r="BBM29" s="695"/>
      <c r="BBN29" s="695"/>
      <c r="BBO29" s="695"/>
      <c r="BBP29" s="695"/>
      <c r="BBQ29" s="695"/>
      <c r="BBR29" s="695"/>
      <c r="BBS29" s="695"/>
      <c r="BBT29" s="695"/>
      <c r="BBU29" s="695"/>
      <c r="BBV29" s="695"/>
      <c r="BBW29" s="695"/>
      <c r="BBX29" s="695"/>
      <c r="BBY29" s="695"/>
      <c r="BBZ29" s="695"/>
      <c r="BCA29" s="695"/>
      <c r="BCB29" s="695"/>
      <c r="BCC29" s="695"/>
      <c r="BCD29" s="695"/>
      <c r="BCE29" s="695"/>
      <c r="BCF29" s="695"/>
      <c r="BCG29" s="695"/>
      <c r="BCH29" s="695"/>
      <c r="BCI29" s="695"/>
      <c r="BCJ29" s="695"/>
      <c r="BCK29" s="695"/>
      <c r="BCL29" s="695"/>
      <c r="BCM29" s="695"/>
      <c r="BCN29" s="695"/>
      <c r="BCO29" s="695"/>
      <c r="BCP29" s="695"/>
      <c r="BCQ29" s="695"/>
      <c r="BCR29" s="695"/>
      <c r="BCS29" s="695"/>
      <c r="BCT29" s="695"/>
      <c r="BCU29" s="695"/>
      <c r="BCV29" s="695"/>
      <c r="BCW29" s="695"/>
      <c r="BCX29" s="695"/>
      <c r="BCY29" s="695"/>
      <c r="BCZ29" s="695"/>
      <c r="BDA29" s="695"/>
      <c r="BDB29" s="695"/>
      <c r="BDC29" s="695"/>
      <c r="BDD29" s="695"/>
      <c r="BDE29" s="695"/>
      <c r="BDF29" s="695"/>
      <c r="BDG29" s="695"/>
      <c r="BDH29" s="695"/>
      <c r="BDI29" s="695"/>
      <c r="BDJ29" s="695"/>
      <c r="BDK29" s="695"/>
      <c r="BDL29" s="695"/>
      <c r="BDM29" s="695"/>
      <c r="BDN29" s="695"/>
      <c r="BDO29" s="695"/>
      <c r="BDP29" s="695"/>
      <c r="BDQ29" s="695"/>
      <c r="BDR29" s="695"/>
      <c r="BDS29" s="695"/>
      <c r="BDT29" s="695"/>
      <c r="BDU29" s="695"/>
      <c r="BDV29" s="695"/>
      <c r="BDW29" s="695"/>
      <c r="BDX29" s="695"/>
      <c r="BDY29" s="695"/>
      <c r="BDZ29" s="695"/>
      <c r="BEA29" s="695"/>
      <c r="BEB29" s="695"/>
      <c r="BEC29" s="695"/>
      <c r="BED29" s="695"/>
      <c r="BEE29" s="695"/>
      <c r="BEF29" s="695"/>
      <c r="BEG29" s="695"/>
      <c r="BEH29" s="695"/>
      <c r="BEI29" s="695"/>
      <c r="BEJ29" s="695"/>
      <c r="BEK29" s="695"/>
      <c r="BEL29" s="695"/>
      <c r="BEM29" s="695"/>
      <c r="BEN29" s="695"/>
      <c r="BEO29" s="695"/>
      <c r="BEP29" s="695"/>
      <c r="BEQ29" s="695"/>
      <c r="BER29" s="695"/>
      <c r="BES29" s="695"/>
      <c r="BET29" s="695"/>
      <c r="BEU29" s="695"/>
      <c r="BEV29" s="695"/>
      <c r="BEW29" s="695"/>
      <c r="BEX29" s="695"/>
      <c r="BEY29" s="695"/>
      <c r="BEZ29" s="695"/>
      <c r="BFA29" s="695"/>
      <c r="BFB29" s="695"/>
      <c r="BFC29" s="695"/>
      <c r="BFD29" s="695"/>
      <c r="BFE29" s="695"/>
      <c r="BFF29" s="695"/>
      <c r="BFG29" s="695"/>
      <c r="BFH29" s="695"/>
      <c r="BFI29" s="695"/>
      <c r="BFJ29" s="695"/>
      <c r="BFK29" s="695"/>
      <c r="BFL29" s="695"/>
      <c r="BFM29" s="695"/>
      <c r="BFN29" s="695"/>
      <c r="BFO29" s="695"/>
      <c r="BFP29" s="695"/>
      <c r="BFQ29" s="695"/>
      <c r="BFR29" s="695"/>
      <c r="BFS29" s="695"/>
      <c r="BFT29" s="695"/>
      <c r="BFU29" s="695"/>
      <c r="BFV29" s="695"/>
      <c r="BFW29" s="695"/>
      <c r="BFX29" s="695"/>
      <c r="BFY29" s="695"/>
      <c r="BFZ29" s="695"/>
      <c r="BGA29" s="695"/>
      <c r="BGB29" s="695"/>
      <c r="BGC29" s="695"/>
      <c r="BGD29" s="695"/>
      <c r="BGE29" s="695"/>
      <c r="BGF29" s="695"/>
      <c r="BGG29" s="695"/>
      <c r="BGH29" s="695"/>
      <c r="BGI29" s="695"/>
      <c r="BGJ29" s="695"/>
      <c r="BGK29" s="695"/>
      <c r="BGL29" s="695"/>
      <c r="BGM29" s="695"/>
      <c r="BGN29" s="695"/>
      <c r="BGO29" s="695"/>
      <c r="BGP29" s="695"/>
      <c r="BGQ29" s="695"/>
      <c r="BGR29" s="695"/>
      <c r="BGS29" s="695"/>
      <c r="BGT29" s="695"/>
      <c r="BGU29" s="695"/>
      <c r="BGV29" s="695"/>
      <c r="BGW29" s="695"/>
      <c r="BGX29" s="695"/>
      <c r="BGY29" s="695"/>
      <c r="BGZ29" s="695"/>
      <c r="BHA29" s="695"/>
      <c r="BHB29" s="695"/>
      <c r="BHC29" s="695"/>
      <c r="BHD29" s="695"/>
      <c r="BHE29" s="695"/>
      <c r="BHF29" s="695"/>
      <c r="BHG29" s="695"/>
      <c r="BHH29" s="695"/>
      <c r="BHI29" s="695"/>
      <c r="BHJ29" s="695"/>
      <c r="BHK29" s="695"/>
      <c r="BHL29" s="695"/>
      <c r="BHM29" s="695"/>
      <c r="BHN29" s="695"/>
      <c r="BHO29" s="695"/>
      <c r="BHP29" s="695"/>
      <c r="BHQ29" s="695"/>
      <c r="BHR29" s="695"/>
      <c r="BHS29" s="695"/>
      <c r="BHT29" s="695"/>
      <c r="BHU29" s="695"/>
      <c r="BHV29" s="695"/>
      <c r="BHW29" s="695"/>
      <c r="BHX29" s="695"/>
      <c r="BHY29" s="695"/>
      <c r="BHZ29" s="695"/>
      <c r="BIA29" s="695"/>
      <c r="BIB29" s="695"/>
      <c r="BIC29" s="695"/>
      <c r="BID29" s="695"/>
      <c r="BIE29" s="695"/>
      <c r="BIF29" s="695"/>
      <c r="BIG29" s="695"/>
      <c r="BIH29" s="695"/>
      <c r="BII29" s="695"/>
      <c r="BIJ29" s="695"/>
      <c r="BIK29" s="695"/>
      <c r="BIL29" s="695"/>
      <c r="BIM29" s="695"/>
      <c r="BIN29" s="695"/>
      <c r="BIO29" s="695"/>
      <c r="BIP29" s="695"/>
      <c r="BIQ29" s="695"/>
      <c r="BIR29" s="695"/>
      <c r="BIS29" s="695"/>
      <c r="BIT29" s="695"/>
      <c r="BIU29" s="695"/>
      <c r="BIV29" s="695"/>
      <c r="BIW29" s="695"/>
      <c r="BIX29" s="695"/>
      <c r="BIY29" s="695"/>
      <c r="BIZ29" s="695"/>
      <c r="BJA29" s="695"/>
      <c r="BJB29" s="695"/>
      <c r="BJC29" s="695"/>
      <c r="BJD29" s="695"/>
      <c r="BJE29" s="695"/>
      <c r="BJF29" s="695"/>
      <c r="BJG29" s="695"/>
      <c r="BJH29" s="695"/>
      <c r="BJI29" s="695"/>
      <c r="BJJ29" s="695"/>
      <c r="BJK29" s="695"/>
      <c r="BJL29" s="695"/>
      <c r="BJM29" s="695"/>
      <c r="BJN29" s="695"/>
      <c r="BJO29" s="695"/>
      <c r="BJP29" s="695"/>
      <c r="BJQ29" s="695"/>
      <c r="BJR29" s="695"/>
      <c r="BJS29" s="695"/>
      <c r="BJT29" s="695"/>
      <c r="BJU29" s="695"/>
      <c r="BJV29" s="695"/>
      <c r="BJW29" s="695"/>
      <c r="BJX29" s="695"/>
      <c r="BJY29" s="695"/>
      <c r="BJZ29" s="695"/>
      <c r="BKA29" s="695"/>
      <c r="BKB29" s="695"/>
      <c r="BKC29" s="695"/>
      <c r="BKD29" s="695"/>
      <c r="BKE29" s="695"/>
      <c r="BKF29" s="695"/>
      <c r="BKG29" s="695"/>
      <c r="BKH29" s="695"/>
      <c r="BKI29" s="695"/>
      <c r="BKJ29" s="695"/>
      <c r="BKK29" s="695"/>
      <c r="BKL29" s="695"/>
      <c r="BKM29" s="695"/>
      <c r="BKN29" s="695"/>
      <c r="BKO29" s="695"/>
      <c r="BKP29" s="695"/>
      <c r="BKQ29" s="695"/>
      <c r="BKR29" s="695"/>
      <c r="BKS29" s="695"/>
      <c r="BKT29" s="695"/>
      <c r="BKU29" s="695"/>
      <c r="BKV29" s="695"/>
      <c r="BKW29" s="695"/>
      <c r="BKX29" s="695"/>
      <c r="BKY29" s="695"/>
      <c r="BKZ29" s="695"/>
      <c r="BLA29" s="695"/>
      <c r="BLB29" s="695"/>
      <c r="BLC29" s="695"/>
      <c r="BLD29" s="695"/>
      <c r="BLE29" s="695"/>
      <c r="BLF29" s="695"/>
      <c r="BLG29" s="695"/>
      <c r="BLH29" s="695"/>
      <c r="BLI29" s="695"/>
      <c r="BLJ29" s="695"/>
      <c r="BLK29" s="695"/>
      <c r="BLL29" s="695"/>
      <c r="BLM29" s="695"/>
      <c r="BLN29" s="695"/>
      <c r="BLO29" s="695"/>
      <c r="BLP29" s="695"/>
      <c r="BLQ29" s="695"/>
      <c r="BLR29" s="695"/>
      <c r="BLS29" s="695"/>
      <c r="BLT29" s="695"/>
      <c r="BLU29" s="695"/>
      <c r="BLV29" s="695"/>
      <c r="BLW29" s="695"/>
      <c r="BLX29" s="695"/>
      <c r="BLY29" s="695"/>
      <c r="BLZ29" s="695"/>
      <c r="BMA29" s="695"/>
      <c r="BMB29" s="695"/>
      <c r="BMC29" s="695"/>
      <c r="BMD29" s="695"/>
      <c r="BME29" s="695"/>
      <c r="BMF29" s="695"/>
      <c r="BMG29" s="695"/>
      <c r="BMH29" s="695"/>
      <c r="BMI29" s="695"/>
      <c r="BMJ29" s="695"/>
      <c r="BMK29" s="695"/>
      <c r="BML29" s="695"/>
      <c r="BMM29" s="695"/>
      <c r="BMN29" s="695"/>
      <c r="BMO29" s="695"/>
      <c r="BMP29" s="695"/>
      <c r="BMQ29" s="695"/>
      <c r="BMR29" s="695"/>
      <c r="BMS29" s="695"/>
      <c r="BMT29" s="695"/>
      <c r="BMU29" s="695"/>
      <c r="BMV29" s="695"/>
      <c r="BMW29" s="695"/>
      <c r="BMX29" s="695"/>
      <c r="BMY29" s="695"/>
      <c r="BMZ29" s="695"/>
      <c r="BNA29" s="695"/>
      <c r="BNB29" s="695"/>
      <c r="BNC29" s="695"/>
      <c r="BND29" s="695"/>
      <c r="BNE29" s="695"/>
      <c r="BNF29" s="695"/>
      <c r="BNG29" s="695"/>
      <c r="BNH29" s="695"/>
      <c r="BNI29" s="695"/>
      <c r="BNJ29" s="695"/>
      <c r="BNK29" s="695"/>
      <c r="BNL29" s="695"/>
      <c r="BNM29" s="695"/>
      <c r="BNN29" s="695"/>
      <c r="BNO29" s="695"/>
      <c r="BNP29" s="695"/>
      <c r="BNQ29" s="695"/>
      <c r="BNR29" s="695"/>
      <c r="BNS29" s="695"/>
      <c r="BNT29" s="695"/>
      <c r="BNU29" s="695"/>
      <c r="BNV29" s="695"/>
      <c r="BNW29" s="695"/>
      <c r="BNX29" s="695"/>
      <c r="BNY29" s="695"/>
      <c r="BNZ29" s="695"/>
      <c r="BOA29" s="695"/>
      <c r="BOB29" s="695"/>
      <c r="BOC29" s="695"/>
      <c r="BOD29" s="695"/>
      <c r="BOE29" s="695"/>
      <c r="BOF29" s="695"/>
      <c r="BOG29" s="695"/>
      <c r="BOH29" s="695"/>
      <c r="BOI29" s="695"/>
      <c r="BOJ29" s="695"/>
      <c r="BOK29" s="695"/>
      <c r="BOL29" s="695"/>
      <c r="BOM29" s="695"/>
      <c r="BON29" s="695"/>
      <c r="BOO29" s="695"/>
      <c r="BOP29" s="695"/>
      <c r="BOQ29" s="695"/>
      <c r="BOR29" s="695"/>
      <c r="BOS29" s="695"/>
      <c r="BOT29" s="695"/>
      <c r="BOU29" s="695"/>
      <c r="BOV29" s="695"/>
      <c r="BOW29" s="695"/>
      <c r="BOX29" s="695"/>
      <c r="BOY29" s="695"/>
      <c r="BOZ29" s="695"/>
      <c r="BPA29" s="695"/>
      <c r="BPB29" s="695"/>
      <c r="BPC29" s="695"/>
      <c r="BPD29" s="695"/>
      <c r="BPE29" s="695"/>
      <c r="BPF29" s="695"/>
      <c r="BPG29" s="695"/>
      <c r="BPH29" s="695"/>
      <c r="BPI29" s="695"/>
      <c r="BPJ29" s="695"/>
      <c r="BPK29" s="695"/>
      <c r="BPL29" s="695"/>
      <c r="BPM29" s="695"/>
      <c r="BPN29" s="695"/>
      <c r="BPO29" s="695"/>
      <c r="BPP29" s="695"/>
      <c r="BPQ29" s="695"/>
      <c r="BPR29" s="695"/>
      <c r="BPS29" s="695"/>
      <c r="BPT29" s="695"/>
      <c r="BPU29" s="695"/>
      <c r="BPV29" s="695"/>
      <c r="BPW29" s="695"/>
      <c r="BPX29" s="695"/>
      <c r="BPY29" s="695"/>
      <c r="BPZ29" s="695"/>
      <c r="BQA29" s="695"/>
      <c r="BQB29" s="695"/>
      <c r="BQC29" s="695"/>
      <c r="BQD29" s="695"/>
      <c r="BQE29" s="695"/>
      <c r="BQF29" s="695"/>
      <c r="BQG29" s="695"/>
      <c r="BQH29" s="695"/>
      <c r="BQI29" s="695"/>
      <c r="BQJ29" s="695"/>
      <c r="BQK29" s="695"/>
      <c r="BQL29" s="695"/>
      <c r="BQM29" s="695"/>
      <c r="BQN29" s="695"/>
      <c r="BQO29" s="695"/>
      <c r="BQP29" s="695"/>
      <c r="BQQ29" s="695"/>
      <c r="BQR29" s="695"/>
      <c r="BQS29" s="695"/>
      <c r="BQT29" s="695"/>
      <c r="BQU29" s="695"/>
      <c r="BQV29" s="695"/>
      <c r="BQW29" s="695"/>
      <c r="BQX29" s="695"/>
      <c r="BQY29" s="695"/>
      <c r="BQZ29" s="695"/>
      <c r="BRA29" s="695"/>
      <c r="BRB29" s="695"/>
      <c r="BRC29" s="695"/>
      <c r="BRD29" s="695"/>
      <c r="BRE29" s="695"/>
      <c r="BRF29" s="695"/>
      <c r="BRG29" s="695"/>
      <c r="BRH29" s="695"/>
      <c r="BRI29" s="695"/>
      <c r="BRJ29" s="695"/>
      <c r="BRK29" s="695"/>
      <c r="BRL29" s="695"/>
      <c r="BRM29" s="695"/>
      <c r="BRN29" s="695"/>
      <c r="BRO29" s="695"/>
      <c r="BRP29" s="695"/>
      <c r="BRQ29" s="695"/>
      <c r="BRR29" s="695"/>
      <c r="BRS29" s="695"/>
      <c r="BRT29" s="695"/>
      <c r="BRU29" s="695"/>
      <c r="BRV29" s="695"/>
      <c r="BRW29" s="695"/>
      <c r="BRX29" s="695"/>
      <c r="BRY29" s="695"/>
      <c r="BRZ29" s="695"/>
      <c r="BSA29" s="695"/>
      <c r="BSB29" s="695"/>
      <c r="BSC29" s="695"/>
      <c r="BSD29" s="695"/>
      <c r="BSE29" s="695"/>
      <c r="BSF29" s="695"/>
      <c r="BSG29" s="695"/>
      <c r="BSH29" s="695"/>
      <c r="BSI29" s="695"/>
      <c r="BSJ29" s="695"/>
      <c r="BSK29" s="695"/>
      <c r="BSL29" s="695"/>
      <c r="BSM29" s="695"/>
      <c r="BSN29" s="695"/>
      <c r="BSO29" s="695"/>
      <c r="BSP29" s="695"/>
      <c r="BSQ29" s="695"/>
      <c r="BSR29" s="695"/>
      <c r="BSS29" s="695"/>
      <c r="BST29" s="695"/>
      <c r="BSU29" s="695"/>
      <c r="BSV29" s="695"/>
      <c r="BSW29" s="695"/>
      <c r="BSX29" s="695"/>
      <c r="BSY29" s="695"/>
      <c r="BSZ29" s="695"/>
      <c r="BTA29" s="695"/>
      <c r="BTB29" s="695"/>
      <c r="BTC29" s="695"/>
      <c r="BTD29" s="695"/>
      <c r="BTE29" s="695"/>
      <c r="BTF29" s="695"/>
      <c r="BTG29" s="695"/>
      <c r="BTH29" s="695"/>
      <c r="BTI29" s="695"/>
      <c r="BTJ29" s="695"/>
      <c r="BTK29" s="695"/>
      <c r="BTL29" s="695"/>
      <c r="BTM29" s="695"/>
      <c r="BTN29" s="695"/>
      <c r="BTO29" s="695"/>
      <c r="BTP29" s="695"/>
      <c r="BTQ29" s="695"/>
      <c r="BTR29" s="695"/>
      <c r="BTS29" s="695"/>
      <c r="BTT29" s="695"/>
      <c r="BTU29" s="695"/>
      <c r="BTV29" s="695"/>
      <c r="BTW29" s="695"/>
      <c r="BTX29" s="695"/>
      <c r="BTY29" s="695"/>
      <c r="BTZ29" s="695"/>
      <c r="BUA29" s="695"/>
      <c r="BUB29" s="695"/>
      <c r="BUC29" s="695"/>
      <c r="BUD29" s="695"/>
      <c r="BUE29" s="695"/>
      <c r="BUF29" s="695"/>
      <c r="BUG29" s="695"/>
      <c r="BUH29" s="695"/>
      <c r="BUI29" s="695"/>
      <c r="BUJ29" s="695"/>
      <c r="BUK29" s="695"/>
      <c r="BUL29" s="695"/>
      <c r="BUM29" s="695"/>
      <c r="BUN29" s="695"/>
      <c r="BUO29" s="695"/>
      <c r="BUP29" s="695"/>
      <c r="BUQ29" s="695"/>
      <c r="BUR29" s="695"/>
      <c r="BUS29" s="695"/>
      <c r="BUT29" s="695"/>
      <c r="BUU29" s="695"/>
      <c r="BUV29" s="695"/>
      <c r="BUW29" s="695"/>
      <c r="BUX29" s="695"/>
      <c r="BUY29" s="695"/>
      <c r="BUZ29" s="695"/>
      <c r="BVA29" s="695"/>
      <c r="BVB29" s="695"/>
      <c r="BVC29" s="695"/>
      <c r="BVD29" s="695"/>
      <c r="BVE29" s="695"/>
      <c r="BVF29" s="695"/>
      <c r="BVG29" s="695"/>
      <c r="BVH29" s="695"/>
      <c r="BVI29" s="695"/>
      <c r="BVJ29" s="695"/>
      <c r="BVK29" s="695"/>
      <c r="BVL29" s="695"/>
      <c r="BVM29" s="695"/>
      <c r="BVN29" s="695"/>
      <c r="BVO29" s="695"/>
      <c r="BVP29" s="695"/>
      <c r="BVQ29" s="695"/>
      <c r="BVR29" s="695"/>
      <c r="BVS29" s="695"/>
      <c r="BVT29" s="695"/>
      <c r="BVU29" s="695"/>
      <c r="BVV29" s="695"/>
      <c r="BVW29" s="695"/>
      <c r="BVX29" s="695"/>
      <c r="BVY29" s="695"/>
      <c r="BVZ29" s="695"/>
      <c r="BWA29" s="695"/>
      <c r="BWB29" s="695"/>
      <c r="BWC29" s="695"/>
      <c r="BWD29" s="695"/>
      <c r="BWE29" s="695"/>
      <c r="BWF29" s="695"/>
      <c r="BWG29" s="695"/>
      <c r="BWH29" s="695"/>
      <c r="BWI29" s="695"/>
      <c r="BWJ29" s="695"/>
      <c r="BWK29" s="695"/>
      <c r="BWL29" s="695"/>
      <c r="BWM29" s="695"/>
      <c r="BWN29" s="695"/>
      <c r="BWO29" s="695"/>
      <c r="BWP29" s="695"/>
      <c r="BWQ29" s="695"/>
      <c r="BWR29" s="695"/>
      <c r="BWS29" s="695"/>
      <c r="BWT29" s="695"/>
      <c r="BWU29" s="695"/>
      <c r="BWV29" s="695"/>
      <c r="BWW29" s="695"/>
      <c r="BWX29" s="695"/>
      <c r="BWY29" s="695"/>
      <c r="BWZ29" s="695"/>
      <c r="BXA29" s="695"/>
      <c r="BXB29" s="695"/>
      <c r="BXC29" s="695"/>
      <c r="BXD29" s="695"/>
      <c r="BXE29" s="695"/>
      <c r="BXF29" s="695"/>
      <c r="BXG29" s="695"/>
      <c r="BXH29" s="695"/>
      <c r="BXI29" s="695"/>
      <c r="BXJ29" s="695"/>
      <c r="BXK29" s="695"/>
      <c r="BXL29" s="695"/>
      <c r="BXM29" s="695"/>
      <c r="BXN29" s="695"/>
      <c r="BXO29" s="695"/>
      <c r="BXP29" s="695"/>
      <c r="BXQ29" s="695"/>
      <c r="BXR29" s="695"/>
      <c r="BXS29" s="695"/>
      <c r="BXT29" s="695"/>
      <c r="BXU29" s="695"/>
      <c r="BXV29" s="695"/>
      <c r="BXW29" s="695"/>
      <c r="BXX29" s="695"/>
      <c r="BXY29" s="695"/>
      <c r="BXZ29" s="695"/>
      <c r="BYA29" s="695"/>
      <c r="BYB29" s="695"/>
      <c r="BYC29" s="695"/>
      <c r="BYD29" s="695"/>
      <c r="BYE29" s="695"/>
      <c r="BYF29" s="695"/>
      <c r="BYG29" s="695"/>
      <c r="BYH29" s="695"/>
      <c r="BYI29" s="695"/>
      <c r="BYJ29" s="695"/>
      <c r="BYK29" s="695"/>
      <c r="BYL29" s="695"/>
      <c r="BYM29" s="695"/>
      <c r="BYN29" s="695"/>
      <c r="BYO29" s="695"/>
      <c r="BYP29" s="695"/>
      <c r="BYQ29" s="695"/>
      <c r="BYR29" s="695"/>
      <c r="BYS29" s="695"/>
      <c r="BYT29" s="695"/>
      <c r="BYU29" s="695"/>
      <c r="BYV29" s="695"/>
      <c r="BYW29" s="695"/>
      <c r="BYX29" s="695"/>
      <c r="BYY29" s="695"/>
      <c r="BYZ29" s="695"/>
      <c r="BZA29" s="695"/>
      <c r="BZB29" s="695"/>
      <c r="BZC29" s="695"/>
      <c r="BZD29" s="695"/>
      <c r="BZE29" s="695"/>
      <c r="BZF29" s="695"/>
      <c r="BZG29" s="695"/>
      <c r="BZH29" s="695"/>
      <c r="BZI29" s="695"/>
      <c r="BZJ29" s="695"/>
      <c r="BZK29" s="695"/>
      <c r="BZL29" s="695"/>
      <c r="BZM29" s="695"/>
      <c r="BZN29" s="695"/>
      <c r="BZO29" s="695"/>
      <c r="BZP29" s="695"/>
      <c r="BZQ29" s="695"/>
      <c r="BZR29" s="695"/>
      <c r="BZS29" s="695"/>
      <c r="BZT29" s="695"/>
      <c r="BZU29" s="695"/>
      <c r="BZV29" s="695"/>
      <c r="BZW29" s="695"/>
      <c r="BZX29" s="695"/>
      <c r="BZY29" s="695"/>
      <c r="BZZ29" s="695"/>
      <c r="CAA29" s="695"/>
      <c r="CAB29" s="695"/>
      <c r="CAC29" s="695"/>
      <c r="CAD29" s="695"/>
      <c r="CAE29" s="695"/>
      <c r="CAF29" s="695"/>
      <c r="CAG29" s="695"/>
      <c r="CAH29" s="695"/>
      <c r="CAI29" s="695"/>
      <c r="CAJ29" s="695"/>
      <c r="CAK29" s="695"/>
      <c r="CAL29" s="695"/>
      <c r="CAM29" s="695"/>
      <c r="CAN29" s="695"/>
      <c r="CAO29" s="695"/>
      <c r="CAP29" s="695"/>
      <c r="CAQ29" s="695"/>
      <c r="CAR29" s="695"/>
      <c r="CAS29" s="695"/>
      <c r="CAT29" s="695"/>
      <c r="CAU29" s="695"/>
      <c r="CAV29" s="695"/>
      <c r="CAW29" s="695"/>
      <c r="CAX29" s="695"/>
      <c r="CAY29" s="695"/>
      <c r="CAZ29" s="695"/>
      <c r="CBA29" s="695"/>
      <c r="CBB29" s="695"/>
      <c r="CBC29" s="695"/>
      <c r="CBD29" s="695"/>
      <c r="CBE29" s="695"/>
      <c r="CBF29" s="695"/>
      <c r="CBG29" s="695"/>
      <c r="CBH29" s="695"/>
      <c r="CBI29" s="695"/>
      <c r="CBJ29" s="695"/>
      <c r="CBK29" s="695"/>
      <c r="CBL29" s="695"/>
      <c r="CBM29" s="695"/>
      <c r="CBN29" s="695"/>
      <c r="CBO29" s="695"/>
      <c r="CBP29" s="695"/>
      <c r="CBQ29" s="695"/>
      <c r="CBR29" s="695"/>
      <c r="CBS29" s="695"/>
      <c r="CBT29" s="695"/>
      <c r="CBU29" s="695"/>
      <c r="CBV29" s="695"/>
      <c r="CBW29" s="695"/>
      <c r="CBX29" s="695"/>
      <c r="CBY29" s="695"/>
      <c r="CBZ29" s="695"/>
      <c r="CCA29" s="695"/>
      <c r="CCB29" s="695"/>
      <c r="CCC29" s="695"/>
      <c r="CCD29" s="695"/>
      <c r="CCE29" s="695"/>
      <c r="CCF29" s="695"/>
      <c r="CCG29" s="695"/>
      <c r="CCH29" s="695"/>
      <c r="CCI29" s="695"/>
      <c r="CCJ29" s="695"/>
      <c r="CCK29" s="695"/>
      <c r="CCL29" s="695"/>
      <c r="CCM29" s="695"/>
      <c r="CCN29" s="695"/>
      <c r="CCO29" s="695"/>
      <c r="CCP29" s="695"/>
      <c r="CCQ29" s="695"/>
      <c r="CCR29" s="695"/>
      <c r="CCS29" s="695"/>
      <c r="CCT29" s="695"/>
      <c r="CCU29" s="695"/>
      <c r="CCV29" s="695"/>
      <c r="CCW29" s="695"/>
      <c r="CCX29" s="695"/>
      <c r="CCY29" s="695"/>
      <c r="CCZ29" s="695"/>
      <c r="CDA29" s="695"/>
      <c r="CDB29" s="695"/>
      <c r="CDC29" s="695"/>
      <c r="CDD29" s="695"/>
      <c r="CDE29" s="695"/>
      <c r="CDF29" s="695"/>
      <c r="CDG29" s="695"/>
      <c r="CDH29" s="695"/>
      <c r="CDI29" s="695"/>
      <c r="CDJ29" s="695"/>
      <c r="CDK29" s="695"/>
      <c r="CDL29" s="695"/>
      <c r="CDM29" s="695"/>
      <c r="CDN29" s="695"/>
      <c r="CDO29" s="695"/>
      <c r="CDP29" s="695"/>
      <c r="CDQ29" s="695"/>
      <c r="CDR29" s="695"/>
      <c r="CDS29" s="695"/>
      <c r="CDT29" s="695"/>
      <c r="CDU29" s="695"/>
      <c r="CDV29" s="695"/>
      <c r="CDW29" s="695"/>
      <c r="CDX29" s="695"/>
      <c r="CDY29" s="695"/>
      <c r="CDZ29" s="695"/>
      <c r="CEA29" s="695"/>
      <c r="CEB29" s="695"/>
      <c r="CEC29" s="695"/>
      <c r="CED29" s="695"/>
      <c r="CEE29" s="695"/>
      <c r="CEF29" s="695"/>
      <c r="CEG29" s="695"/>
      <c r="CEH29" s="695"/>
      <c r="CEI29" s="695"/>
      <c r="CEJ29" s="695"/>
      <c r="CEK29" s="695"/>
      <c r="CEL29" s="695"/>
      <c r="CEM29" s="695"/>
      <c r="CEN29" s="695"/>
      <c r="CEO29" s="695"/>
      <c r="CEP29" s="695"/>
      <c r="CEQ29" s="695"/>
      <c r="CER29" s="695"/>
      <c r="CES29" s="695"/>
      <c r="CET29" s="695"/>
      <c r="CEU29" s="695"/>
      <c r="CEV29" s="695"/>
      <c r="CEW29" s="695"/>
      <c r="CEX29" s="695"/>
      <c r="CEY29" s="695"/>
      <c r="CEZ29" s="695"/>
      <c r="CFA29" s="695"/>
      <c r="CFB29" s="695"/>
      <c r="CFC29" s="695"/>
      <c r="CFD29" s="695"/>
      <c r="CFE29" s="695"/>
      <c r="CFF29" s="695"/>
      <c r="CFG29" s="695"/>
      <c r="CFH29" s="695"/>
      <c r="CFI29" s="695"/>
      <c r="CFJ29" s="695"/>
      <c r="CFK29" s="695"/>
      <c r="CFL29" s="695"/>
      <c r="CFM29" s="695"/>
      <c r="CFN29" s="695"/>
      <c r="CFO29" s="695"/>
      <c r="CFP29" s="695"/>
      <c r="CFQ29" s="695"/>
      <c r="CFR29" s="695"/>
      <c r="CFS29" s="695"/>
      <c r="CFT29" s="695"/>
      <c r="CFU29" s="695"/>
      <c r="CFV29" s="695"/>
      <c r="CFW29" s="695"/>
      <c r="CFX29" s="695"/>
      <c r="CFY29" s="695"/>
      <c r="CFZ29" s="695"/>
      <c r="CGA29" s="695"/>
      <c r="CGB29" s="695"/>
      <c r="CGC29" s="695"/>
      <c r="CGD29" s="695"/>
      <c r="CGE29" s="695"/>
      <c r="CGF29" s="695"/>
      <c r="CGG29" s="695"/>
      <c r="CGH29" s="695"/>
      <c r="CGI29" s="695"/>
      <c r="CGJ29" s="695"/>
      <c r="CGK29" s="695"/>
      <c r="CGL29" s="695"/>
      <c r="CGM29" s="695"/>
      <c r="CGN29" s="695"/>
      <c r="CGO29" s="695"/>
      <c r="CGP29" s="695"/>
      <c r="CGQ29" s="695"/>
      <c r="CGR29" s="695"/>
      <c r="CGS29" s="695"/>
      <c r="CGT29" s="695"/>
      <c r="CGU29" s="695"/>
      <c r="CGV29" s="695"/>
      <c r="CGW29" s="695"/>
      <c r="CGX29" s="695"/>
      <c r="CGY29" s="695"/>
      <c r="CGZ29" s="695"/>
      <c r="CHA29" s="695"/>
      <c r="CHB29" s="695"/>
      <c r="CHC29" s="695"/>
      <c r="CHD29" s="695"/>
      <c r="CHE29" s="695"/>
      <c r="CHF29" s="695"/>
      <c r="CHG29" s="695"/>
      <c r="CHH29" s="695"/>
      <c r="CHI29" s="695"/>
      <c r="CHJ29" s="695"/>
      <c r="CHK29" s="695"/>
      <c r="CHL29" s="695"/>
      <c r="CHM29" s="695"/>
      <c r="CHN29" s="695"/>
      <c r="CHO29" s="695"/>
      <c r="CHP29" s="695"/>
      <c r="CHQ29" s="695"/>
      <c r="CHR29" s="695"/>
      <c r="CHS29" s="695"/>
      <c r="CHT29" s="695"/>
      <c r="CHU29" s="695"/>
      <c r="CHV29" s="695"/>
      <c r="CHW29" s="695"/>
      <c r="CHX29" s="695"/>
      <c r="CHY29" s="695"/>
      <c r="CHZ29" s="695"/>
      <c r="CIA29" s="695"/>
      <c r="CIB29" s="695"/>
      <c r="CIC29" s="695"/>
      <c r="CID29" s="695"/>
      <c r="CIE29" s="695"/>
      <c r="CIF29" s="695"/>
      <c r="CIG29" s="695"/>
      <c r="CIH29" s="695"/>
      <c r="CII29" s="695"/>
      <c r="CIJ29" s="695"/>
      <c r="CIK29" s="695"/>
      <c r="CIL29" s="695"/>
      <c r="CIM29" s="695"/>
      <c r="CIN29" s="695"/>
      <c r="CIO29" s="695"/>
      <c r="CIP29" s="695"/>
      <c r="CIQ29" s="695"/>
      <c r="CIR29" s="695"/>
      <c r="CIS29" s="695"/>
      <c r="CIT29" s="695"/>
      <c r="CIU29" s="695"/>
      <c r="CIV29" s="695"/>
      <c r="CIW29" s="695"/>
      <c r="CIX29" s="695"/>
      <c r="CIY29" s="695"/>
      <c r="CIZ29" s="695"/>
      <c r="CJA29" s="695"/>
      <c r="CJB29" s="695"/>
      <c r="CJC29" s="695"/>
      <c r="CJD29" s="695"/>
      <c r="CJE29" s="695"/>
      <c r="CJF29" s="695"/>
      <c r="CJG29" s="695"/>
      <c r="CJH29" s="695"/>
      <c r="CJI29" s="695"/>
      <c r="CJJ29" s="695"/>
      <c r="CJK29" s="695"/>
      <c r="CJL29" s="695"/>
      <c r="CJM29" s="695"/>
      <c r="CJN29" s="695"/>
      <c r="CJO29" s="695"/>
      <c r="CJP29" s="695"/>
      <c r="CJQ29" s="695"/>
      <c r="CJR29" s="695"/>
      <c r="CJS29" s="695"/>
      <c r="CJT29" s="695"/>
      <c r="CJU29" s="695"/>
      <c r="CJV29" s="695"/>
      <c r="CJW29" s="695"/>
      <c r="CJX29" s="695"/>
      <c r="CJY29" s="695"/>
      <c r="CJZ29" s="695"/>
      <c r="CKA29" s="695"/>
      <c r="CKB29" s="695"/>
      <c r="CKC29" s="695"/>
      <c r="CKD29" s="695"/>
      <c r="CKE29" s="695"/>
      <c r="CKF29" s="695"/>
      <c r="CKG29" s="695"/>
      <c r="CKH29" s="695"/>
      <c r="CKI29" s="695"/>
      <c r="CKJ29" s="695"/>
      <c r="CKK29" s="695"/>
      <c r="CKL29" s="695"/>
      <c r="CKM29" s="695"/>
      <c r="CKN29" s="695"/>
      <c r="CKO29" s="695"/>
      <c r="CKP29" s="695"/>
      <c r="CKQ29" s="695"/>
      <c r="CKR29" s="695"/>
      <c r="CKS29" s="695"/>
      <c r="CKT29" s="695"/>
      <c r="CKU29" s="695"/>
      <c r="CKV29" s="695"/>
      <c r="CKW29" s="695"/>
      <c r="CKX29" s="695"/>
      <c r="CKY29" s="695"/>
      <c r="CKZ29" s="695"/>
      <c r="CLA29" s="695"/>
      <c r="CLB29" s="695"/>
      <c r="CLC29" s="695"/>
      <c r="CLD29" s="695"/>
      <c r="CLE29" s="695"/>
      <c r="CLF29" s="695"/>
      <c r="CLG29" s="695"/>
      <c r="CLH29" s="695"/>
      <c r="CLI29" s="695"/>
      <c r="CLJ29" s="695"/>
      <c r="CLK29" s="695"/>
      <c r="CLL29" s="695"/>
      <c r="CLM29" s="695"/>
      <c r="CLN29" s="695"/>
      <c r="CLO29" s="695"/>
      <c r="CLP29" s="695"/>
      <c r="CLQ29" s="695"/>
      <c r="CLR29" s="695"/>
      <c r="CLS29" s="695"/>
      <c r="CLT29" s="695"/>
      <c r="CLU29" s="695"/>
      <c r="CLV29" s="695"/>
      <c r="CLW29" s="695"/>
      <c r="CLX29" s="695"/>
      <c r="CLY29" s="695"/>
      <c r="CLZ29" s="695"/>
      <c r="CMA29" s="695"/>
      <c r="CMB29" s="695"/>
      <c r="CMC29" s="695"/>
      <c r="CMD29" s="695"/>
      <c r="CME29" s="695"/>
      <c r="CMF29" s="695"/>
      <c r="CMG29" s="695"/>
      <c r="CMH29" s="695"/>
      <c r="CMI29" s="695"/>
      <c r="CMJ29" s="695"/>
      <c r="CMK29" s="695"/>
      <c r="CML29" s="695"/>
      <c r="CMM29" s="695"/>
      <c r="CMN29" s="695"/>
      <c r="CMO29" s="695"/>
      <c r="CMP29" s="695"/>
      <c r="CMQ29" s="695"/>
      <c r="CMR29" s="695"/>
      <c r="CMS29" s="695"/>
      <c r="CMT29" s="695"/>
      <c r="CMU29" s="695"/>
      <c r="CMV29" s="695"/>
      <c r="CMW29" s="695"/>
      <c r="CMX29" s="695"/>
      <c r="CMY29" s="695"/>
      <c r="CMZ29" s="695"/>
      <c r="CNA29" s="695"/>
      <c r="CNB29" s="695"/>
      <c r="CNC29" s="695"/>
      <c r="CND29" s="695"/>
      <c r="CNE29" s="695"/>
      <c r="CNF29" s="695"/>
      <c r="CNG29" s="695"/>
      <c r="CNH29" s="695"/>
      <c r="CNI29" s="695"/>
      <c r="CNJ29" s="695"/>
      <c r="CNK29" s="695"/>
      <c r="CNL29" s="695"/>
      <c r="CNM29" s="695"/>
      <c r="CNN29" s="695"/>
      <c r="CNO29" s="695"/>
      <c r="CNP29" s="695"/>
      <c r="CNQ29" s="695"/>
      <c r="CNR29" s="695"/>
      <c r="CNS29" s="695"/>
      <c r="CNT29" s="695"/>
      <c r="CNU29" s="695"/>
      <c r="CNV29" s="695"/>
      <c r="CNW29" s="695"/>
      <c r="CNX29" s="695"/>
      <c r="CNY29" s="695"/>
      <c r="CNZ29" s="695"/>
      <c r="COA29" s="695"/>
      <c r="COB29" s="695"/>
      <c r="COC29" s="695"/>
      <c r="COD29" s="695"/>
      <c r="COE29" s="695"/>
      <c r="COF29" s="695"/>
      <c r="COG29" s="695"/>
      <c r="COH29" s="695"/>
      <c r="COI29" s="695"/>
      <c r="COJ29" s="695"/>
      <c r="COK29" s="695"/>
      <c r="COL29" s="695"/>
      <c r="COM29" s="695"/>
      <c r="CON29" s="695"/>
      <c r="COO29" s="695"/>
      <c r="COP29" s="695"/>
      <c r="COQ29" s="695"/>
      <c r="COR29" s="695"/>
      <c r="COS29" s="695"/>
      <c r="COT29" s="695"/>
      <c r="COU29" s="695"/>
      <c r="COV29" s="695"/>
      <c r="COW29" s="695"/>
      <c r="COX29" s="695"/>
      <c r="COY29" s="695"/>
      <c r="COZ29" s="695"/>
      <c r="CPA29" s="695"/>
      <c r="CPB29" s="695"/>
      <c r="CPC29" s="695"/>
      <c r="CPD29" s="695"/>
      <c r="CPE29" s="695"/>
      <c r="CPF29" s="695"/>
      <c r="CPG29" s="695"/>
      <c r="CPH29" s="695"/>
      <c r="CPI29" s="695"/>
      <c r="CPJ29" s="695"/>
      <c r="CPK29" s="695"/>
      <c r="CPL29" s="695"/>
      <c r="CPM29" s="695"/>
      <c r="CPN29" s="695"/>
      <c r="CPO29" s="695"/>
      <c r="CPP29" s="695"/>
      <c r="CPQ29" s="695"/>
      <c r="CPR29" s="695"/>
      <c r="CPS29" s="695"/>
      <c r="CPT29" s="695"/>
      <c r="CPU29" s="695"/>
      <c r="CPV29" s="695"/>
      <c r="CPW29" s="695"/>
      <c r="CPX29" s="695"/>
      <c r="CPY29" s="695"/>
      <c r="CPZ29" s="695"/>
      <c r="CQA29" s="695"/>
      <c r="CQB29" s="695"/>
      <c r="CQC29" s="695"/>
      <c r="CQD29" s="695"/>
      <c r="CQE29" s="695"/>
      <c r="CQF29" s="695"/>
      <c r="CQG29" s="695"/>
      <c r="CQH29" s="695"/>
      <c r="CQI29" s="695"/>
      <c r="CQJ29" s="695"/>
      <c r="CQK29" s="695"/>
      <c r="CQL29" s="695"/>
      <c r="CQM29" s="695"/>
      <c r="CQN29" s="695"/>
      <c r="CQO29" s="695"/>
      <c r="CQP29" s="695"/>
      <c r="CQQ29" s="695"/>
      <c r="CQR29" s="695"/>
      <c r="CQS29" s="695"/>
      <c r="CQT29" s="695"/>
      <c r="CQU29" s="695"/>
      <c r="CQV29" s="695"/>
      <c r="CQW29" s="695"/>
      <c r="CQX29" s="695"/>
      <c r="CQY29" s="695"/>
      <c r="CQZ29" s="695"/>
      <c r="CRA29" s="695"/>
      <c r="CRB29" s="695"/>
      <c r="CRC29" s="695"/>
      <c r="CRD29" s="695"/>
      <c r="CRE29" s="695"/>
      <c r="CRF29" s="695"/>
      <c r="CRG29" s="695"/>
      <c r="CRH29" s="695"/>
      <c r="CRI29" s="695"/>
      <c r="CRJ29" s="695"/>
      <c r="CRK29" s="695"/>
      <c r="CRL29" s="695"/>
      <c r="CRM29" s="695"/>
      <c r="CRN29" s="695"/>
      <c r="CRO29" s="695"/>
      <c r="CRP29" s="695"/>
      <c r="CRQ29" s="695"/>
      <c r="CRR29" s="695"/>
      <c r="CRS29" s="695"/>
      <c r="CRT29" s="695"/>
      <c r="CRU29" s="695"/>
      <c r="CRV29" s="695"/>
      <c r="CRW29" s="695"/>
      <c r="CRX29" s="695"/>
      <c r="CRY29" s="695"/>
      <c r="CRZ29" s="695"/>
      <c r="CSA29" s="695"/>
      <c r="CSB29" s="695"/>
      <c r="CSC29" s="695"/>
      <c r="CSD29" s="695"/>
      <c r="CSE29" s="695"/>
      <c r="CSF29" s="695"/>
      <c r="CSG29" s="695"/>
      <c r="CSH29" s="695"/>
      <c r="CSI29" s="695"/>
      <c r="CSJ29" s="695"/>
      <c r="CSK29" s="695"/>
      <c r="CSL29" s="695"/>
      <c r="CSM29" s="695"/>
      <c r="CSN29" s="695"/>
      <c r="CSO29" s="695"/>
      <c r="CSP29" s="695"/>
      <c r="CSQ29" s="695"/>
      <c r="CSR29" s="695"/>
      <c r="CSS29" s="695"/>
      <c r="CST29" s="695"/>
      <c r="CSU29" s="695"/>
      <c r="CSV29" s="695"/>
      <c r="CSW29" s="695"/>
      <c r="CSX29" s="695"/>
      <c r="CSY29" s="695"/>
      <c r="CSZ29" s="695"/>
      <c r="CTA29" s="695"/>
      <c r="CTB29" s="695"/>
      <c r="CTC29" s="695"/>
      <c r="CTD29" s="695"/>
      <c r="CTE29" s="695"/>
      <c r="CTF29" s="695"/>
      <c r="CTG29" s="695"/>
      <c r="CTH29" s="695"/>
      <c r="CTI29" s="695"/>
      <c r="CTJ29" s="695"/>
      <c r="CTK29" s="695"/>
      <c r="CTL29" s="695"/>
      <c r="CTM29" s="695"/>
      <c r="CTN29" s="695"/>
      <c r="CTO29" s="695"/>
      <c r="CTP29" s="695"/>
      <c r="CTQ29" s="695"/>
      <c r="CTR29" s="695"/>
      <c r="CTS29" s="695"/>
      <c r="CTT29" s="695"/>
      <c r="CTU29" s="695"/>
      <c r="CTV29" s="695"/>
      <c r="CTW29" s="695"/>
      <c r="CTX29" s="695"/>
      <c r="CTY29" s="695"/>
      <c r="CTZ29" s="695"/>
      <c r="CUA29" s="695"/>
      <c r="CUB29" s="695"/>
      <c r="CUC29" s="695"/>
      <c r="CUD29" s="695"/>
      <c r="CUE29" s="695"/>
      <c r="CUF29" s="695"/>
      <c r="CUG29" s="695"/>
      <c r="CUH29" s="695"/>
      <c r="CUI29" s="695"/>
      <c r="CUJ29" s="695"/>
      <c r="CUK29" s="695"/>
      <c r="CUL29" s="695"/>
      <c r="CUM29" s="695"/>
      <c r="CUN29" s="695"/>
      <c r="CUO29" s="695"/>
      <c r="CUP29" s="695"/>
      <c r="CUQ29" s="695"/>
      <c r="CUR29" s="695"/>
      <c r="CUS29" s="695"/>
      <c r="CUT29" s="695"/>
      <c r="CUU29" s="695"/>
      <c r="CUV29" s="695"/>
      <c r="CUW29" s="695"/>
      <c r="CUX29" s="695"/>
      <c r="CUY29" s="695"/>
      <c r="CUZ29" s="695"/>
      <c r="CVA29" s="695"/>
      <c r="CVB29" s="695"/>
      <c r="CVC29" s="695"/>
      <c r="CVD29" s="695"/>
      <c r="CVE29" s="695"/>
      <c r="CVF29" s="695"/>
      <c r="CVG29" s="695"/>
      <c r="CVH29" s="695"/>
      <c r="CVI29" s="695"/>
      <c r="CVJ29" s="695"/>
      <c r="CVK29" s="695"/>
      <c r="CVL29" s="695"/>
      <c r="CVM29" s="695"/>
      <c r="CVN29" s="695"/>
      <c r="CVO29" s="695"/>
      <c r="CVP29" s="695"/>
      <c r="CVQ29" s="695"/>
      <c r="CVR29" s="695"/>
      <c r="CVS29" s="695"/>
      <c r="CVT29" s="695"/>
      <c r="CVU29" s="695"/>
      <c r="CVV29" s="695"/>
      <c r="CVW29" s="695"/>
      <c r="CVX29" s="695"/>
      <c r="CVY29" s="695"/>
      <c r="CVZ29" s="695"/>
      <c r="CWA29" s="695"/>
      <c r="CWB29" s="695"/>
      <c r="CWC29" s="695"/>
      <c r="CWD29" s="695"/>
      <c r="CWE29" s="695"/>
      <c r="CWF29" s="695"/>
      <c r="CWG29" s="695"/>
      <c r="CWH29" s="695"/>
      <c r="CWI29" s="695"/>
      <c r="CWJ29" s="695"/>
      <c r="CWK29" s="695"/>
      <c r="CWL29" s="695"/>
      <c r="CWM29" s="695"/>
      <c r="CWN29" s="695"/>
      <c r="CWO29" s="695"/>
      <c r="CWP29" s="695"/>
      <c r="CWQ29" s="695"/>
      <c r="CWR29" s="695"/>
      <c r="CWS29" s="695"/>
      <c r="CWT29" s="695"/>
      <c r="CWU29" s="695"/>
      <c r="CWV29" s="695"/>
      <c r="CWW29" s="695"/>
      <c r="CWX29" s="695"/>
      <c r="CWY29" s="695"/>
      <c r="CWZ29" s="695"/>
      <c r="CXA29" s="695"/>
      <c r="CXB29" s="695"/>
      <c r="CXC29" s="695"/>
      <c r="CXD29" s="695"/>
      <c r="CXE29" s="695"/>
      <c r="CXF29" s="695"/>
      <c r="CXG29" s="695"/>
      <c r="CXH29" s="695"/>
      <c r="CXI29" s="695"/>
      <c r="CXJ29" s="695"/>
      <c r="CXK29" s="695"/>
      <c r="CXL29" s="695"/>
      <c r="CXM29" s="695"/>
      <c r="CXN29" s="695"/>
      <c r="CXO29" s="695"/>
      <c r="CXP29" s="695"/>
      <c r="CXQ29" s="695"/>
      <c r="CXR29" s="695"/>
      <c r="CXS29" s="695"/>
      <c r="CXT29" s="695"/>
      <c r="CXU29" s="695"/>
      <c r="CXV29" s="695"/>
      <c r="CXW29" s="695"/>
      <c r="CXX29" s="695"/>
      <c r="CXY29" s="695"/>
      <c r="CXZ29" s="695"/>
      <c r="CYA29" s="695"/>
      <c r="CYB29" s="695"/>
      <c r="CYC29" s="695"/>
      <c r="CYD29" s="695"/>
      <c r="CYE29" s="695"/>
      <c r="CYF29" s="695"/>
      <c r="CYG29" s="695"/>
      <c r="CYH29" s="695"/>
      <c r="CYI29" s="695"/>
      <c r="CYJ29" s="695"/>
      <c r="CYK29" s="695"/>
      <c r="CYL29" s="695"/>
      <c r="CYM29" s="695"/>
      <c r="CYN29" s="695"/>
      <c r="CYO29" s="695"/>
      <c r="CYP29" s="695"/>
      <c r="CYQ29" s="695"/>
      <c r="CYR29" s="695"/>
      <c r="CYS29" s="695"/>
      <c r="CYT29" s="695"/>
      <c r="CYU29" s="695"/>
      <c r="CYV29" s="695"/>
      <c r="CYW29" s="695"/>
      <c r="CYX29" s="695"/>
      <c r="CYY29" s="695"/>
      <c r="CYZ29" s="695"/>
      <c r="CZA29" s="695"/>
      <c r="CZB29" s="695"/>
      <c r="CZC29" s="695"/>
      <c r="CZD29" s="695"/>
      <c r="CZE29" s="695"/>
      <c r="CZF29" s="695"/>
      <c r="CZG29" s="695"/>
      <c r="CZH29" s="695"/>
      <c r="CZI29" s="695"/>
      <c r="CZJ29" s="695"/>
      <c r="CZK29" s="695"/>
      <c r="CZL29" s="695"/>
      <c r="CZM29" s="695"/>
      <c r="CZN29" s="695"/>
      <c r="CZO29" s="695"/>
      <c r="CZP29" s="695"/>
      <c r="CZQ29" s="695"/>
      <c r="CZR29" s="695"/>
      <c r="CZS29" s="695"/>
      <c r="CZT29" s="695"/>
      <c r="CZU29" s="695"/>
      <c r="CZV29" s="695"/>
      <c r="CZW29" s="695"/>
      <c r="CZX29" s="695"/>
      <c r="CZY29" s="695"/>
      <c r="CZZ29" s="695"/>
      <c r="DAA29" s="695"/>
      <c r="DAB29" s="695"/>
      <c r="DAC29" s="695"/>
      <c r="DAD29" s="695"/>
      <c r="DAE29" s="695"/>
      <c r="DAF29" s="695"/>
      <c r="DAG29" s="695"/>
      <c r="DAH29" s="695"/>
      <c r="DAI29" s="695"/>
      <c r="DAJ29" s="695"/>
      <c r="DAK29" s="695"/>
      <c r="DAL29" s="695"/>
      <c r="DAM29" s="695"/>
      <c r="DAN29" s="695"/>
      <c r="DAO29" s="695"/>
      <c r="DAP29" s="695"/>
      <c r="DAQ29" s="695"/>
      <c r="DAR29" s="695"/>
      <c r="DAS29" s="695"/>
      <c r="DAT29" s="695"/>
      <c r="DAU29" s="695"/>
      <c r="DAV29" s="695"/>
      <c r="DAW29" s="695"/>
      <c r="DAX29" s="695"/>
      <c r="DAY29" s="695"/>
      <c r="DAZ29" s="695"/>
      <c r="DBA29" s="695"/>
      <c r="DBB29" s="695"/>
      <c r="DBC29" s="695"/>
      <c r="DBD29" s="695"/>
      <c r="DBE29" s="695"/>
      <c r="DBF29" s="695"/>
      <c r="DBG29" s="695"/>
      <c r="DBH29" s="695"/>
      <c r="DBI29" s="695"/>
      <c r="DBJ29" s="695"/>
      <c r="DBK29" s="695"/>
      <c r="DBL29" s="695"/>
      <c r="DBM29" s="695"/>
      <c r="DBN29" s="695"/>
      <c r="DBO29" s="695"/>
      <c r="DBP29" s="695"/>
      <c r="DBQ29" s="695"/>
      <c r="DBR29" s="695"/>
      <c r="DBS29" s="695"/>
      <c r="DBT29" s="695"/>
      <c r="DBU29" s="695"/>
      <c r="DBV29" s="695"/>
      <c r="DBW29" s="695"/>
      <c r="DBX29" s="695"/>
      <c r="DBY29" s="695"/>
      <c r="DBZ29" s="695"/>
      <c r="DCA29" s="695"/>
      <c r="DCB29" s="695"/>
      <c r="DCC29" s="695"/>
      <c r="DCD29" s="695"/>
      <c r="DCE29" s="695"/>
      <c r="DCF29" s="695"/>
      <c r="DCG29" s="695"/>
      <c r="DCH29" s="695"/>
      <c r="DCI29" s="695"/>
      <c r="DCJ29" s="695"/>
      <c r="DCK29" s="695"/>
      <c r="DCL29" s="695"/>
      <c r="DCM29" s="695"/>
      <c r="DCN29" s="695"/>
      <c r="DCO29" s="695"/>
      <c r="DCP29" s="695"/>
      <c r="DCQ29" s="695"/>
      <c r="DCR29" s="695"/>
      <c r="DCS29" s="695"/>
      <c r="DCT29" s="695"/>
      <c r="DCU29" s="695"/>
      <c r="DCV29" s="695"/>
      <c r="DCW29" s="695"/>
      <c r="DCX29" s="695"/>
      <c r="DCY29" s="695"/>
      <c r="DCZ29" s="695"/>
      <c r="DDA29" s="695"/>
      <c r="DDB29" s="695"/>
      <c r="DDC29" s="695"/>
      <c r="DDD29" s="695"/>
      <c r="DDE29" s="695"/>
      <c r="DDF29" s="695"/>
      <c r="DDG29" s="695"/>
      <c r="DDH29" s="695"/>
      <c r="DDI29" s="695"/>
      <c r="DDJ29" s="695"/>
      <c r="DDK29" s="695"/>
      <c r="DDL29" s="695"/>
      <c r="DDM29" s="695"/>
      <c r="DDN29" s="695"/>
      <c r="DDO29" s="695"/>
      <c r="DDP29" s="695"/>
      <c r="DDQ29" s="695"/>
      <c r="DDR29" s="695"/>
      <c r="DDS29" s="695"/>
      <c r="DDT29" s="695"/>
      <c r="DDU29" s="695"/>
      <c r="DDV29" s="695"/>
      <c r="DDW29" s="695"/>
      <c r="DDX29" s="695"/>
      <c r="DDY29" s="695"/>
      <c r="DDZ29" s="695"/>
      <c r="DEA29" s="695"/>
      <c r="DEB29" s="695"/>
      <c r="DEC29" s="695"/>
      <c r="DED29" s="695"/>
      <c r="DEE29" s="695"/>
      <c r="DEF29" s="695"/>
      <c r="DEG29" s="695"/>
      <c r="DEH29" s="695"/>
      <c r="DEI29" s="695"/>
      <c r="DEJ29" s="695"/>
      <c r="DEK29" s="695"/>
      <c r="DEL29" s="695"/>
      <c r="DEM29" s="695"/>
      <c r="DEN29" s="695"/>
      <c r="DEO29" s="695"/>
      <c r="DEP29" s="695"/>
      <c r="DEQ29" s="695"/>
      <c r="DER29" s="695"/>
      <c r="DES29" s="695"/>
      <c r="DET29" s="695"/>
      <c r="DEU29" s="695"/>
      <c r="DEV29" s="695"/>
      <c r="DEW29" s="695"/>
      <c r="DEX29" s="695"/>
      <c r="DEY29" s="695"/>
      <c r="DEZ29" s="695"/>
      <c r="DFA29" s="695"/>
      <c r="DFB29" s="695"/>
      <c r="DFC29" s="695"/>
      <c r="DFD29" s="695"/>
      <c r="DFE29" s="695"/>
      <c r="DFF29" s="695"/>
      <c r="DFG29" s="695"/>
      <c r="DFH29" s="695"/>
      <c r="DFI29" s="695"/>
      <c r="DFJ29" s="695"/>
      <c r="DFK29" s="695"/>
      <c r="DFL29" s="695"/>
      <c r="DFM29" s="695"/>
      <c r="DFN29" s="695"/>
      <c r="DFO29" s="695"/>
      <c r="DFP29" s="695"/>
      <c r="DFQ29" s="695"/>
      <c r="DFR29" s="695"/>
      <c r="DFS29" s="695"/>
      <c r="DFT29" s="695"/>
      <c r="DFU29" s="695"/>
      <c r="DFV29" s="695"/>
      <c r="DFW29" s="695"/>
      <c r="DFX29" s="695"/>
      <c r="DFY29" s="695"/>
      <c r="DFZ29" s="695"/>
      <c r="DGA29" s="695"/>
      <c r="DGB29" s="695"/>
      <c r="DGC29" s="695"/>
      <c r="DGD29" s="695"/>
      <c r="DGE29" s="695"/>
      <c r="DGF29" s="695"/>
      <c r="DGG29" s="695"/>
      <c r="DGH29" s="695"/>
      <c r="DGI29" s="695"/>
      <c r="DGJ29" s="695"/>
      <c r="DGK29" s="695"/>
      <c r="DGL29" s="695"/>
      <c r="DGM29" s="695"/>
      <c r="DGN29" s="695"/>
      <c r="DGO29" s="695"/>
      <c r="DGP29" s="695"/>
      <c r="DGQ29" s="695"/>
      <c r="DGR29" s="695"/>
      <c r="DGS29" s="695"/>
      <c r="DGT29" s="695"/>
      <c r="DGU29" s="695"/>
      <c r="DGV29" s="695"/>
      <c r="DGW29" s="695"/>
      <c r="DGX29" s="695"/>
      <c r="DGY29" s="695"/>
      <c r="DGZ29" s="695"/>
      <c r="DHA29" s="695"/>
      <c r="DHB29" s="695"/>
      <c r="DHC29" s="695"/>
      <c r="DHD29" s="695"/>
      <c r="DHE29" s="695"/>
      <c r="DHF29" s="695"/>
      <c r="DHG29" s="695"/>
      <c r="DHH29" s="695"/>
      <c r="DHI29" s="695"/>
      <c r="DHJ29" s="695"/>
      <c r="DHK29" s="695"/>
      <c r="DHL29" s="695"/>
      <c r="DHM29" s="695"/>
      <c r="DHN29" s="695"/>
      <c r="DHO29" s="695"/>
      <c r="DHP29" s="695"/>
      <c r="DHQ29" s="695"/>
      <c r="DHR29" s="695"/>
      <c r="DHS29" s="695"/>
      <c r="DHT29" s="695"/>
      <c r="DHU29" s="695"/>
      <c r="DHV29" s="695"/>
      <c r="DHW29" s="695"/>
      <c r="DHX29" s="695"/>
      <c r="DHY29" s="695"/>
      <c r="DHZ29" s="695"/>
      <c r="DIA29" s="695"/>
      <c r="DIB29" s="695"/>
      <c r="DIC29" s="695"/>
      <c r="DID29" s="695"/>
      <c r="DIE29" s="695"/>
      <c r="DIF29" s="695"/>
      <c r="DIG29" s="695"/>
      <c r="DIH29" s="695"/>
      <c r="DII29" s="695"/>
      <c r="DIJ29" s="695"/>
      <c r="DIK29" s="695"/>
      <c r="DIL29" s="695"/>
      <c r="DIM29" s="695"/>
      <c r="DIN29" s="695"/>
      <c r="DIO29" s="695"/>
      <c r="DIP29" s="695"/>
      <c r="DIQ29" s="695"/>
      <c r="DIR29" s="695"/>
      <c r="DIS29" s="695"/>
      <c r="DIT29" s="695"/>
      <c r="DIU29" s="695"/>
      <c r="DIV29" s="695"/>
      <c r="DIW29" s="695"/>
      <c r="DIX29" s="695"/>
      <c r="DIY29" s="695"/>
      <c r="DIZ29" s="695"/>
      <c r="DJA29" s="695"/>
      <c r="DJB29" s="695"/>
      <c r="DJC29" s="695"/>
      <c r="DJD29" s="695"/>
      <c r="DJE29" s="695"/>
      <c r="DJF29" s="695"/>
      <c r="DJG29" s="695"/>
      <c r="DJH29" s="695"/>
      <c r="DJI29" s="695"/>
      <c r="DJJ29" s="695"/>
      <c r="DJK29" s="695"/>
      <c r="DJL29" s="695"/>
      <c r="DJM29" s="695"/>
      <c r="DJN29" s="695"/>
      <c r="DJO29" s="695"/>
      <c r="DJP29" s="695"/>
      <c r="DJQ29" s="695"/>
      <c r="DJR29" s="695"/>
      <c r="DJS29" s="695"/>
      <c r="DJT29" s="695"/>
      <c r="DJU29" s="695"/>
      <c r="DJV29" s="695"/>
      <c r="DJW29" s="695"/>
      <c r="DJX29" s="695"/>
      <c r="DJY29" s="695"/>
      <c r="DJZ29" s="695"/>
      <c r="DKA29" s="695"/>
      <c r="DKB29" s="695"/>
      <c r="DKC29" s="695"/>
      <c r="DKD29" s="695"/>
      <c r="DKE29" s="695"/>
      <c r="DKF29" s="695"/>
      <c r="DKG29" s="695"/>
      <c r="DKH29" s="695"/>
      <c r="DKI29" s="695"/>
      <c r="DKJ29" s="695"/>
      <c r="DKK29" s="695"/>
      <c r="DKL29" s="695"/>
      <c r="DKM29" s="695"/>
      <c r="DKN29" s="695"/>
      <c r="DKO29" s="695"/>
      <c r="DKP29" s="695"/>
      <c r="DKQ29" s="695"/>
      <c r="DKR29" s="695"/>
      <c r="DKS29" s="695"/>
      <c r="DKT29" s="695"/>
      <c r="DKU29" s="695"/>
      <c r="DKV29" s="695"/>
      <c r="DKW29" s="695"/>
      <c r="DKX29" s="695"/>
      <c r="DKY29" s="695"/>
      <c r="DKZ29" s="695"/>
      <c r="DLA29" s="695"/>
      <c r="DLB29" s="695"/>
      <c r="DLC29" s="695"/>
      <c r="DLD29" s="695"/>
      <c r="DLE29" s="695"/>
      <c r="DLF29" s="695"/>
      <c r="DLG29" s="695"/>
      <c r="DLH29" s="695"/>
      <c r="DLI29" s="695"/>
      <c r="DLJ29" s="695"/>
      <c r="DLK29" s="695"/>
      <c r="DLL29" s="695"/>
      <c r="DLM29" s="695"/>
      <c r="DLN29" s="695"/>
      <c r="DLO29" s="695"/>
      <c r="DLP29" s="695"/>
      <c r="DLQ29" s="695"/>
      <c r="DLR29" s="695"/>
      <c r="DLS29" s="695"/>
      <c r="DLT29" s="695"/>
      <c r="DLU29" s="695"/>
      <c r="DLV29" s="695"/>
      <c r="DLW29" s="695"/>
      <c r="DLX29" s="695"/>
      <c r="DLY29" s="695"/>
      <c r="DLZ29" s="695"/>
      <c r="DMA29" s="695"/>
      <c r="DMB29" s="695"/>
      <c r="DMC29" s="695"/>
      <c r="DMD29" s="695"/>
      <c r="DME29" s="695"/>
      <c r="DMF29" s="695"/>
      <c r="DMG29" s="695"/>
      <c r="DMH29" s="695"/>
      <c r="DMI29" s="695"/>
      <c r="DMJ29" s="695"/>
      <c r="DMK29" s="695"/>
      <c r="DML29" s="695"/>
      <c r="DMM29" s="695"/>
      <c r="DMN29" s="695"/>
      <c r="DMO29" s="695"/>
      <c r="DMP29" s="695"/>
      <c r="DMQ29" s="695"/>
      <c r="DMR29" s="695"/>
      <c r="DMS29" s="695"/>
      <c r="DMT29" s="695"/>
      <c r="DMU29" s="695"/>
      <c r="DMV29" s="695"/>
      <c r="DMW29" s="695"/>
      <c r="DMX29" s="695"/>
      <c r="DMY29" s="695"/>
      <c r="DMZ29" s="695"/>
      <c r="DNA29" s="695"/>
      <c r="DNB29" s="695"/>
      <c r="DNC29" s="695"/>
      <c r="DND29" s="695"/>
      <c r="DNE29" s="695"/>
      <c r="DNF29" s="695"/>
      <c r="DNG29" s="695"/>
      <c r="DNH29" s="695"/>
      <c r="DNI29" s="695"/>
      <c r="DNJ29" s="695"/>
      <c r="DNK29" s="695"/>
      <c r="DNL29" s="695"/>
      <c r="DNM29" s="695"/>
      <c r="DNN29" s="695"/>
      <c r="DNO29" s="695"/>
      <c r="DNP29" s="695"/>
      <c r="DNQ29" s="695"/>
      <c r="DNR29" s="695"/>
      <c r="DNS29" s="695"/>
      <c r="DNT29" s="695"/>
      <c r="DNU29" s="695"/>
      <c r="DNV29" s="695"/>
      <c r="DNW29" s="695"/>
      <c r="DNX29" s="695"/>
      <c r="DNY29" s="695"/>
      <c r="DNZ29" s="695"/>
      <c r="DOA29" s="695"/>
      <c r="DOB29" s="695"/>
      <c r="DOC29" s="695"/>
      <c r="DOD29" s="695"/>
      <c r="DOE29" s="695"/>
      <c r="DOF29" s="695"/>
      <c r="DOG29" s="695"/>
      <c r="DOH29" s="695"/>
      <c r="DOI29" s="695"/>
      <c r="DOJ29" s="695"/>
      <c r="DOK29" s="695"/>
      <c r="DOL29" s="695"/>
      <c r="DOM29" s="695"/>
      <c r="DON29" s="695"/>
      <c r="DOO29" s="695"/>
      <c r="DOP29" s="695"/>
      <c r="DOQ29" s="695"/>
      <c r="DOR29" s="695"/>
      <c r="DOS29" s="695"/>
      <c r="DOT29" s="695"/>
      <c r="DOU29" s="695"/>
      <c r="DOV29" s="695"/>
      <c r="DOW29" s="695"/>
      <c r="DOX29" s="695"/>
      <c r="DOY29" s="695"/>
      <c r="DOZ29" s="695"/>
      <c r="DPA29" s="695"/>
      <c r="DPB29" s="695"/>
      <c r="DPC29" s="695"/>
      <c r="DPD29" s="695"/>
      <c r="DPE29" s="695"/>
      <c r="DPF29" s="695"/>
      <c r="DPG29" s="695"/>
      <c r="DPH29" s="695"/>
      <c r="DPI29" s="695"/>
      <c r="DPJ29" s="695"/>
      <c r="DPK29" s="695"/>
      <c r="DPL29" s="695"/>
      <c r="DPM29" s="695"/>
      <c r="DPN29" s="695"/>
      <c r="DPO29" s="695"/>
      <c r="DPP29" s="695"/>
      <c r="DPQ29" s="695"/>
      <c r="DPR29" s="695"/>
      <c r="DPS29" s="695"/>
      <c r="DPT29" s="695"/>
      <c r="DPU29" s="695"/>
      <c r="DPV29" s="695"/>
      <c r="DPW29" s="695"/>
      <c r="DPX29" s="695"/>
      <c r="DPY29" s="695"/>
      <c r="DPZ29" s="695"/>
      <c r="DQA29" s="695"/>
      <c r="DQB29" s="695"/>
      <c r="DQC29" s="695"/>
      <c r="DQD29" s="695"/>
      <c r="DQE29" s="695"/>
      <c r="DQF29" s="695"/>
      <c r="DQG29" s="695"/>
      <c r="DQH29" s="695"/>
      <c r="DQI29" s="695"/>
      <c r="DQJ29" s="695"/>
      <c r="DQK29" s="695"/>
      <c r="DQL29" s="695"/>
      <c r="DQM29" s="695"/>
      <c r="DQN29" s="695"/>
      <c r="DQO29" s="695"/>
      <c r="DQP29" s="695"/>
      <c r="DQQ29" s="695"/>
      <c r="DQR29" s="695"/>
      <c r="DQS29" s="695"/>
      <c r="DQT29" s="695"/>
      <c r="DQU29" s="695"/>
      <c r="DQV29" s="695"/>
      <c r="DQW29" s="695"/>
      <c r="DQX29" s="695"/>
      <c r="DQY29" s="695"/>
      <c r="DQZ29" s="695"/>
      <c r="DRA29" s="695"/>
      <c r="DRB29" s="695"/>
      <c r="DRC29" s="695"/>
      <c r="DRD29" s="695"/>
      <c r="DRE29" s="695"/>
      <c r="DRF29" s="695"/>
      <c r="DRG29" s="695"/>
      <c r="DRH29" s="695"/>
      <c r="DRI29" s="695"/>
      <c r="DRJ29" s="695"/>
      <c r="DRK29" s="695"/>
      <c r="DRL29" s="695"/>
      <c r="DRM29" s="695"/>
      <c r="DRN29" s="695"/>
      <c r="DRO29" s="695"/>
      <c r="DRP29" s="695"/>
      <c r="DRQ29" s="695"/>
      <c r="DRR29" s="695"/>
      <c r="DRS29" s="695"/>
      <c r="DRT29" s="695"/>
      <c r="DRU29" s="695"/>
      <c r="DRV29" s="695"/>
      <c r="DRW29" s="695"/>
      <c r="DRX29" s="695"/>
      <c r="DRY29" s="695"/>
      <c r="DRZ29" s="695"/>
      <c r="DSA29" s="695"/>
      <c r="DSB29" s="695"/>
      <c r="DSC29" s="695"/>
      <c r="DSD29" s="695"/>
      <c r="DSE29" s="695"/>
      <c r="DSF29" s="695"/>
      <c r="DSG29" s="695"/>
      <c r="DSH29" s="695"/>
      <c r="DSI29" s="695"/>
      <c r="DSJ29" s="695"/>
      <c r="DSK29" s="695"/>
      <c r="DSL29" s="695"/>
      <c r="DSM29" s="695"/>
      <c r="DSN29" s="695"/>
      <c r="DSO29" s="695"/>
      <c r="DSP29" s="695"/>
      <c r="DSQ29" s="695"/>
      <c r="DSR29" s="695"/>
      <c r="DSS29" s="695"/>
      <c r="DST29" s="695"/>
      <c r="DSU29" s="695"/>
      <c r="DSV29" s="695"/>
      <c r="DSW29" s="695"/>
      <c r="DSX29" s="695"/>
      <c r="DSY29" s="695"/>
      <c r="DSZ29" s="695"/>
      <c r="DTA29" s="695"/>
      <c r="DTB29" s="695"/>
      <c r="DTC29" s="695"/>
      <c r="DTD29" s="695"/>
      <c r="DTE29" s="695"/>
      <c r="DTF29" s="695"/>
      <c r="DTG29" s="695"/>
      <c r="DTH29" s="695"/>
      <c r="DTI29" s="695"/>
      <c r="DTJ29" s="695"/>
      <c r="DTK29" s="695"/>
      <c r="DTL29" s="695"/>
      <c r="DTM29" s="695"/>
      <c r="DTN29" s="695"/>
      <c r="DTO29" s="695"/>
      <c r="DTP29" s="695"/>
      <c r="DTQ29" s="695"/>
      <c r="DTR29" s="695"/>
      <c r="DTS29" s="695"/>
      <c r="DTT29" s="695"/>
      <c r="DTU29" s="695"/>
      <c r="DTV29" s="695"/>
      <c r="DTW29" s="695"/>
      <c r="DTX29" s="695"/>
      <c r="DTY29" s="695"/>
      <c r="DTZ29" s="695"/>
      <c r="DUA29" s="695"/>
      <c r="DUB29" s="695"/>
      <c r="DUC29" s="695"/>
      <c r="DUD29" s="695"/>
      <c r="DUE29" s="695"/>
      <c r="DUF29" s="695"/>
      <c r="DUG29" s="695"/>
      <c r="DUH29" s="695"/>
      <c r="DUI29" s="695"/>
      <c r="DUJ29" s="695"/>
      <c r="DUK29" s="695"/>
      <c r="DUL29" s="695"/>
      <c r="DUM29" s="695"/>
      <c r="DUN29" s="695"/>
      <c r="DUO29" s="695"/>
      <c r="DUP29" s="695"/>
      <c r="DUQ29" s="695"/>
      <c r="DUR29" s="695"/>
      <c r="DUS29" s="695"/>
      <c r="DUT29" s="695"/>
      <c r="DUU29" s="695"/>
      <c r="DUV29" s="695"/>
      <c r="DUW29" s="695"/>
      <c r="DUX29" s="695"/>
      <c r="DUY29" s="695"/>
      <c r="DUZ29" s="695"/>
      <c r="DVA29" s="695"/>
      <c r="DVB29" s="695"/>
      <c r="DVC29" s="695"/>
      <c r="DVD29" s="695"/>
      <c r="DVE29" s="695"/>
      <c r="DVF29" s="695"/>
      <c r="DVG29" s="695"/>
      <c r="DVH29" s="695"/>
      <c r="DVI29" s="695"/>
      <c r="DVJ29" s="695"/>
      <c r="DVK29" s="695"/>
      <c r="DVL29" s="695"/>
      <c r="DVM29" s="695"/>
      <c r="DVN29" s="695"/>
      <c r="DVO29" s="695"/>
      <c r="DVP29" s="695"/>
      <c r="DVQ29" s="695"/>
      <c r="DVR29" s="695"/>
      <c r="DVS29" s="695"/>
      <c r="DVT29" s="695"/>
      <c r="DVU29" s="695"/>
      <c r="DVV29" s="695"/>
      <c r="DVW29" s="695"/>
      <c r="DVX29" s="695"/>
      <c r="DVY29" s="695"/>
      <c r="DVZ29" s="695"/>
      <c r="DWA29" s="695"/>
      <c r="DWB29" s="695"/>
      <c r="DWC29" s="695"/>
      <c r="DWD29" s="695"/>
      <c r="DWE29" s="695"/>
      <c r="DWF29" s="695"/>
      <c r="DWG29" s="695"/>
      <c r="DWH29" s="695"/>
      <c r="DWI29" s="695"/>
      <c r="DWJ29" s="695"/>
      <c r="DWK29" s="695"/>
      <c r="DWL29" s="695"/>
      <c r="DWM29" s="695"/>
      <c r="DWN29" s="695"/>
      <c r="DWO29" s="695"/>
      <c r="DWP29" s="695"/>
      <c r="DWQ29" s="695"/>
      <c r="DWR29" s="695"/>
      <c r="DWS29" s="695"/>
      <c r="DWT29" s="695"/>
      <c r="DWU29" s="695"/>
      <c r="DWV29" s="695"/>
      <c r="DWW29" s="695"/>
      <c r="DWX29" s="695"/>
      <c r="DWY29" s="695"/>
      <c r="DWZ29" s="695"/>
      <c r="DXA29" s="695"/>
      <c r="DXB29" s="695"/>
      <c r="DXC29" s="695"/>
      <c r="DXD29" s="695"/>
      <c r="DXE29" s="695"/>
      <c r="DXF29" s="695"/>
      <c r="DXG29" s="695"/>
      <c r="DXH29" s="695"/>
      <c r="DXI29" s="695"/>
      <c r="DXJ29" s="695"/>
      <c r="DXK29" s="695"/>
      <c r="DXL29" s="695"/>
      <c r="DXM29" s="695"/>
      <c r="DXN29" s="695"/>
      <c r="DXO29" s="695"/>
      <c r="DXP29" s="695"/>
      <c r="DXQ29" s="695"/>
      <c r="DXR29" s="695"/>
      <c r="DXS29" s="695"/>
      <c r="DXT29" s="695"/>
      <c r="DXU29" s="695"/>
      <c r="DXV29" s="695"/>
      <c r="DXW29" s="695"/>
      <c r="DXX29" s="695"/>
      <c r="DXY29" s="695"/>
      <c r="DXZ29" s="695"/>
      <c r="DYA29" s="695"/>
      <c r="DYB29" s="695"/>
      <c r="DYC29" s="695"/>
      <c r="DYD29" s="695"/>
      <c r="DYE29" s="695"/>
      <c r="DYF29" s="695"/>
      <c r="DYG29" s="695"/>
      <c r="DYH29" s="695"/>
      <c r="DYI29" s="695"/>
      <c r="DYJ29" s="695"/>
      <c r="DYK29" s="695"/>
      <c r="DYL29" s="695"/>
      <c r="DYM29" s="695"/>
      <c r="DYN29" s="695"/>
      <c r="DYO29" s="695"/>
      <c r="DYP29" s="695"/>
      <c r="DYQ29" s="695"/>
      <c r="DYR29" s="695"/>
      <c r="DYS29" s="695"/>
      <c r="DYT29" s="695"/>
      <c r="DYU29" s="695"/>
      <c r="DYV29" s="695"/>
      <c r="DYW29" s="695"/>
      <c r="DYX29" s="695"/>
      <c r="DYY29" s="695"/>
      <c r="DYZ29" s="695"/>
      <c r="DZA29" s="695"/>
      <c r="DZB29" s="695"/>
      <c r="DZC29" s="695"/>
      <c r="DZD29" s="695"/>
      <c r="DZE29" s="695"/>
      <c r="DZF29" s="695"/>
      <c r="DZG29" s="695"/>
      <c r="DZH29" s="695"/>
      <c r="DZI29" s="695"/>
      <c r="DZJ29" s="695"/>
      <c r="DZK29" s="695"/>
      <c r="DZL29" s="695"/>
      <c r="DZM29" s="695"/>
      <c r="DZN29" s="695"/>
      <c r="DZO29" s="695"/>
      <c r="DZP29" s="695"/>
      <c r="DZQ29" s="695"/>
      <c r="DZR29" s="695"/>
      <c r="DZS29" s="695"/>
      <c r="DZT29" s="695"/>
      <c r="DZU29" s="695"/>
      <c r="DZV29" s="695"/>
      <c r="DZW29" s="695"/>
      <c r="DZX29" s="695"/>
      <c r="DZY29" s="695"/>
      <c r="DZZ29" s="695"/>
      <c r="EAA29" s="695"/>
      <c r="EAB29" s="695"/>
      <c r="EAC29" s="695"/>
      <c r="EAD29" s="695"/>
      <c r="EAE29" s="695"/>
      <c r="EAF29" s="695"/>
      <c r="EAG29" s="695"/>
      <c r="EAH29" s="695"/>
      <c r="EAI29" s="695"/>
      <c r="EAJ29" s="695"/>
      <c r="EAK29" s="695"/>
      <c r="EAL29" s="695"/>
      <c r="EAM29" s="695"/>
      <c r="EAN29" s="695"/>
      <c r="EAO29" s="695"/>
      <c r="EAP29" s="695"/>
      <c r="EAQ29" s="695"/>
      <c r="EAR29" s="695"/>
      <c r="EAS29" s="695"/>
      <c r="EAT29" s="695"/>
      <c r="EAU29" s="695"/>
      <c r="EAV29" s="695"/>
      <c r="EAW29" s="695"/>
      <c r="EAX29" s="695"/>
      <c r="EAY29" s="695"/>
      <c r="EAZ29" s="695"/>
      <c r="EBA29" s="695"/>
      <c r="EBB29" s="695"/>
      <c r="EBC29" s="695"/>
      <c r="EBD29" s="695"/>
      <c r="EBE29" s="695"/>
      <c r="EBF29" s="695"/>
      <c r="EBG29" s="695"/>
      <c r="EBH29" s="695"/>
      <c r="EBI29" s="695"/>
      <c r="EBJ29" s="695"/>
      <c r="EBK29" s="695"/>
      <c r="EBL29" s="695"/>
      <c r="EBM29" s="695"/>
      <c r="EBN29" s="695"/>
      <c r="EBO29" s="695"/>
      <c r="EBP29" s="695"/>
      <c r="EBQ29" s="695"/>
      <c r="EBR29" s="695"/>
      <c r="EBS29" s="695"/>
      <c r="EBT29" s="695"/>
      <c r="EBU29" s="695"/>
      <c r="EBV29" s="695"/>
      <c r="EBW29" s="695"/>
      <c r="EBX29" s="695"/>
      <c r="EBY29" s="695"/>
      <c r="EBZ29" s="695"/>
      <c r="ECA29" s="695"/>
      <c r="ECB29" s="695"/>
      <c r="ECC29" s="695"/>
      <c r="ECD29" s="695"/>
      <c r="ECE29" s="695"/>
      <c r="ECF29" s="695"/>
      <c r="ECG29" s="695"/>
      <c r="ECH29" s="695"/>
      <c r="ECI29" s="695"/>
      <c r="ECJ29" s="695"/>
      <c r="ECK29" s="695"/>
      <c r="ECL29" s="695"/>
      <c r="ECM29" s="695"/>
      <c r="ECN29" s="695"/>
      <c r="ECO29" s="695"/>
      <c r="ECP29" s="695"/>
      <c r="ECQ29" s="695"/>
      <c r="ECR29" s="695"/>
      <c r="ECS29" s="695"/>
      <c r="ECT29" s="695"/>
      <c r="ECU29" s="695"/>
      <c r="ECV29" s="695"/>
      <c r="ECW29" s="695"/>
      <c r="ECX29" s="695"/>
      <c r="ECY29" s="695"/>
      <c r="ECZ29" s="695"/>
      <c r="EDA29" s="695"/>
      <c r="EDB29" s="695"/>
      <c r="EDC29" s="695"/>
      <c r="EDD29" s="695"/>
      <c r="EDE29" s="695"/>
      <c r="EDF29" s="695"/>
      <c r="EDG29" s="695"/>
      <c r="EDH29" s="695"/>
      <c r="EDI29" s="695"/>
      <c r="EDJ29" s="695"/>
      <c r="EDK29" s="695"/>
      <c r="EDL29" s="695"/>
      <c r="EDM29" s="695"/>
      <c r="EDN29" s="695"/>
      <c r="EDO29" s="695"/>
      <c r="EDP29" s="695"/>
      <c r="EDQ29" s="695"/>
      <c r="EDR29" s="695"/>
      <c r="EDS29" s="695"/>
      <c r="EDT29" s="695"/>
      <c r="EDU29" s="695"/>
      <c r="EDV29" s="695"/>
      <c r="EDW29" s="695"/>
      <c r="EDX29" s="695"/>
      <c r="EDY29" s="695"/>
      <c r="EDZ29" s="695"/>
      <c r="EEA29" s="695"/>
      <c r="EEB29" s="695"/>
      <c r="EEC29" s="695"/>
      <c r="EED29" s="695"/>
      <c r="EEE29" s="695"/>
      <c r="EEF29" s="695"/>
      <c r="EEG29" s="695"/>
      <c r="EEH29" s="695"/>
      <c r="EEI29" s="695"/>
      <c r="EEJ29" s="695"/>
      <c r="EEK29" s="695"/>
      <c r="EEL29" s="695"/>
      <c r="EEM29" s="695"/>
      <c r="EEN29" s="695"/>
      <c r="EEO29" s="695"/>
      <c r="EEP29" s="695"/>
      <c r="EEQ29" s="695"/>
      <c r="EER29" s="695"/>
      <c r="EES29" s="695"/>
      <c r="EET29" s="695"/>
      <c r="EEU29" s="695"/>
      <c r="EEV29" s="695"/>
      <c r="EEW29" s="695"/>
      <c r="EEX29" s="695"/>
      <c r="EEY29" s="695"/>
      <c r="EEZ29" s="695"/>
      <c r="EFA29" s="695"/>
      <c r="EFB29" s="695"/>
      <c r="EFC29" s="695"/>
      <c r="EFD29" s="695"/>
      <c r="EFE29" s="695"/>
      <c r="EFF29" s="695"/>
      <c r="EFG29" s="695"/>
      <c r="EFH29" s="695"/>
      <c r="EFI29" s="695"/>
      <c r="EFJ29" s="695"/>
      <c r="EFK29" s="695"/>
      <c r="EFL29" s="695"/>
      <c r="EFM29" s="695"/>
      <c r="EFN29" s="695"/>
      <c r="EFO29" s="695"/>
      <c r="EFP29" s="695"/>
      <c r="EFQ29" s="695"/>
      <c r="EFR29" s="695"/>
      <c r="EFS29" s="695"/>
      <c r="EFT29" s="695"/>
      <c r="EFU29" s="695"/>
      <c r="EFV29" s="695"/>
      <c r="EFW29" s="695"/>
      <c r="EFX29" s="695"/>
      <c r="EFY29" s="695"/>
      <c r="EFZ29" s="695"/>
      <c r="EGA29" s="695"/>
      <c r="EGB29" s="695"/>
      <c r="EGC29" s="695"/>
      <c r="EGD29" s="695"/>
      <c r="EGE29" s="695"/>
      <c r="EGF29" s="695"/>
      <c r="EGG29" s="695"/>
      <c r="EGH29" s="695"/>
      <c r="EGI29" s="695"/>
      <c r="EGJ29" s="695"/>
      <c r="EGK29" s="695"/>
      <c r="EGL29" s="695"/>
      <c r="EGM29" s="695"/>
      <c r="EGN29" s="695"/>
      <c r="EGO29" s="695"/>
      <c r="EGP29" s="695"/>
      <c r="EGQ29" s="695"/>
      <c r="EGR29" s="695"/>
      <c r="EGS29" s="695"/>
      <c r="EGT29" s="695"/>
      <c r="EGU29" s="695"/>
      <c r="EGV29" s="695"/>
      <c r="EGW29" s="695"/>
      <c r="EGX29" s="695"/>
      <c r="EGY29" s="695"/>
      <c r="EGZ29" s="695"/>
      <c r="EHA29" s="695"/>
      <c r="EHB29" s="695"/>
      <c r="EHC29" s="695"/>
      <c r="EHD29" s="695"/>
      <c r="EHE29" s="695"/>
      <c r="EHF29" s="695"/>
      <c r="EHG29" s="695"/>
      <c r="EHH29" s="695"/>
      <c r="EHI29" s="695"/>
      <c r="EHJ29" s="695"/>
      <c r="EHK29" s="695"/>
      <c r="EHL29" s="695"/>
      <c r="EHM29" s="695"/>
      <c r="EHN29" s="695"/>
      <c r="EHO29" s="695"/>
      <c r="EHP29" s="695"/>
      <c r="EHQ29" s="695"/>
      <c r="EHR29" s="695"/>
      <c r="EHS29" s="695"/>
      <c r="EHT29" s="695"/>
      <c r="EHU29" s="695"/>
      <c r="EHV29" s="695"/>
      <c r="EHW29" s="695"/>
      <c r="EHX29" s="695"/>
      <c r="EHY29" s="695"/>
      <c r="EHZ29" s="695"/>
      <c r="EIA29" s="695"/>
      <c r="EIB29" s="695"/>
      <c r="EIC29" s="695"/>
      <c r="EID29" s="695"/>
      <c r="EIE29" s="695"/>
      <c r="EIF29" s="695"/>
      <c r="EIG29" s="695"/>
      <c r="EIH29" s="695"/>
      <c r="EII29" s="695"/>
      <c r="EIJ29" s="695"/>
      <c r="EIK29" s="695"/>
      <c r="EIL29" s="695"/>
      <c r="EIM29" s="695"/>
      <c r="EIN29" s="695"/>
      <c r="EIO29" s="695"/>
      <c r="EIP29" s="695"/>
      <c r="EIQ29" s="695"/>
      <c r="EIR29" s="695"/>
      <c r="EIS29" s="695"/>
      <c r="EIT29" s="695"/>
      <c r="EIU29" s="695"/>
      <c r="EIV29" s="695"/>
      <c r="EIW29" s="695"/>
      <c r="EIX29" s="695"/>
      <c r="EIY29" s="695"/>
      <c r="EIZ29" s="695"/>
      <c r="EJA29" s="695"/>
      <c r="EJB29" s="695"/>
      <c r="EJC29" s="695"/>
      <c r="EJD29" s="695"/>
      <c r="EJE29" s="695"/>
      <c r="EJF29" s="695"/>
      <c r="EJG29" s="695"/>
      <c r="EJH29" s="695"/>
      <c r="EJI29" s="695"/>
      <c r="EJJ29" s="695"/>
      <c r="EJK29" s="695"/>
      <c r="EJL29" s="695"/>
      <c r="EJM29" s="695"/>
      <c r="EJN29" s="695"/>
      <c r="EJO29" s="695"/>
      <c r="EJP29" s="695"/>
      <c r="EJQ29" s="695"/>
      <c r="EJR29" s="695"/>
      <c r="EJS29" s="695"/>
      <c r="EJT29" s="695"/>
      <c r="EJU29" s="695"/>
      <c r="EJV29" s="695"/>
      <c r="EJW29" s="695"/>
      <c r="EJX29" s="695"/>
      <c r="EJY29" s="695"/>
      <c r="EJZ29" s="695"/>
      <c r="EKA29" s="695"/>
      <c r="EKB29" s="695"/>
      <c r="EKC29" s="695"/>
      <c r="EKD29" s="695"/>
      <c r="EKE29" s="695"/>
      <c r="EKF29" s="695"/>
      <c r="EKG29" s="695"/>
      <c r="EKH29" s="695"/>
      <c r="EKI29" s="695"/>
      <c r="EKJ29" s="695"/>
      <c r="EKK29" s="695"/>
      <c r="EKL29" s="695"/>
      <c r="EKM29" s="695"/>
      <c r="EKN29" s="695"/>
      <c r="EKO29" s="695"/>
      <c r="EKP29" s="695"/>
      <c r="EKQ29" s="695"/>
      <c r="EKR29" s="695"/>
      <c r="EKS29" s="695"/>
      <c r="EKT29" s="695"/>
      <c r="EKU29" s="695"/>
      <c r="EKV29" s="695"/>
      <c r="EKW29" s="695"/>
      <c r="EKX29" s="695"/>
      <c r="EKY29" s="695"/>
      <c r="EKZ29" s="695"/>
      <c r="ELA29" s="695"/>
      <c r="ELB29" s="695"/>
      <c r="ELC29" s="695"/>
      <c r="ELD29" s="695"/>
      <c r="ELE29" s="695"/>
      <c r="ELF29" s="695"/>
      <c r="ELG29" s="695"/>
      <c r="ELH29" s="695"/>
      <c r="ELI29" s="695"/>
      <c r="ELJ29" s="695"/>
      <c r="ELK29" s="695"/>
      <c r="ELL29" s="695"/>
      <c r="ELM29" s="695"/>
      <c r="ELN29" s="695"/>
      <c r="ELO29" s="695"/>
      <c r="ELP29" s="695"/>
      <c r="ELQ29" s="695"/>
      <c r="ELR29" s="695"/>
      <c r="ELS29" s="695"/>
      <c r="ELT29" s="695"/>
      <c r="ELU29" s="695"/>
      <c r="ELV29" s="695"/>
      <c r="ELW29" s="695"/>
      <c r="ELX29" s="695"/>
      <c r="ELY29" s="695"/>
      <c r="ELZ29" s="695"/>
      <c r="EMA29" s="695"/>
      <c r="EMB29" s="695"/>
      <c r="EMC29" s="695"/>
      <c r="EMD29" s="695"/>
      <c r="EME29" s="695"/>
      <c r="EMF29" s="695"/>
      <c r="EMG29" s="695"/>
      <c r="EMH29" s="695"/>
      <c r="EMI29" s="695"/>
      <c r="EMJ29" s="695"/>
      <c r="EMK29" s="695"/>
      <c r="EML29" s="695"/>
      <c r="EMM29" s="695"/>
      <c r="EMN29" s="695"/>
      <c r="EMO29" s="695"/>
      <c r="EMP29" s="695"/>
      <c r="EMQ29" s="695"/>
      <c r="EMR29" s="695"/>
      <c r="EMS29" s="695"/>
      <c r="EMT29" s="695"/>
      <c r="EMU29" s="695"/>
      <c r="EMV29" s="695"/>
      <c r="EMW29" s="695"/>
      <c r="EMX29" s="695"/>
      <c r="EMY29" s="695"/>
      <c r="EMZ29" s="695"/>
      <c r="ENA29" s="695"/>
      <c r="ENB29" s="695"/>
      <c r="ENC29" s="695"/>
      <c r="END29" s="695"/>
      <c r="ENE29" s="695"/>
      <c r="ENF29" s="695"/>
      <c r="ENG29" s="695"/>
      <c r="ENH29" s="695"/>
      <c r="ENI29" s="695"/>
      <c r="ENJ29" s="695"/>
      <c r="ENK29" s="695"/>
      <c r="ENL29" s="695"/>
      <c r="ENM29" s="695"/>
      <c r="ENN29" s="695"/>
      <c r="ENO29" s="695"/>
      <c r="ENP29" s="695"/>
      <c r="ENQ29" s="695"/>
      <c r="ENR29" s="695"/>
      <c r="ENS29" s="695"/>
      <c r="ENT29" s="695"/>
      <c r="ENU29" s="695"/>
      <c r="ENV29" s="695"/>
      <c r="ENW29" s="695"/>
      <c r="ENX29" s="695"/>
      <c r="ENY29" s="695"/>
      <c r="ENZ29" s="695"/>
      <c r="EOA29" s="695"/>
      <c r="EOB29" s="695"/>
      <c r="EOC29" s="695"/>
      <c r="EOD29" s="695"/>
      <c r="EOE29" s="695"/>
      <c r="EOF29" s="695"/>
      <c r="EOG29" s="695"/>
      <c r="EOH29" s="695"/>
      <c r="EOI29" s="695"/>
      <c r="EOJ29" s="695"/>
      <c r="EOK29" s="695"/>
      <c r="EOL29" s="695"/>
      <c r="EOM29" s="695"/>
      <c r="EON29" s="695"/>
      <c r="EOO29" s="695"/>
      <c r="EOP29" s="695"/>
      <c r="EOQ29" s="695"/>
      <c r="EOR29" s="695"/>
      <c r="EOS29" s="695"/>
      <c r="EOT29" s="695"/>
      <c r="EOU29" s="695"/>
      <c r="EOV29" s="695"/>
      <c r="EOW29" s="695"/>
      <c r="EOX29" s="695"/>
      <c r="EOY29" s="695"/>
      <c r="EOZ29" s="695"/>
      <c r="EPA29" s="695"/>
      <c r="EPB29" s="695"/>
      <c r="EPC29" s="695"/>
      <c r="EPD29" s="695"/>
      <c r="EPE29" s="695"/>
      <c r="EPF29" s="695"/>
      <c r="EPG29" s="695"/>
      <c r="EPH29" s="695"/>
      <c r="EPI29" s="695"/>
      <c r="EPJ29" s="695"/>
      <c r="EPK29" s="695"/>
      <c r="EPL29" s="695"/>
      <c r="EPM29" s="695"/>
      <c r="EPN29" s="695"/>
      <c r="EPO29" s="695"/>
      <c r="EPP29" s="695"/>
      <c r="EPQ29" s="695"/>
      <c r="EPR29" s="695"/>
      <c r="EPS29" s="695"/>
      <c r="EPT29" s="695"/>
      <c r="EPU29" s="695"/>
      <c r="EPV29" s="695"/>
      <c r="EPW29" s="695"/>
      <c r="EPX29" s="695"/>
      <c r="EPY29" s="695"/>
      <c r="EPZ29" s="695"/>
      <c r="EQA29" s="695"/>
      <c r="EQB29" s="695"/>
      <c r="EQC29" s="695"/>
      <c r="EQD29" s="695"/>
      <c r="EQE29" s="695"/>
      <c r="EQF29" s="695"/>
      <c r="EQG29" s="695"/>
      <c r="EQH29" s="695"/>
      <c r="EQI29" s="695"/>
      <c r="EQJ29" s="695"/>
      <c r="EQK29" s="695"/>
      <c r="EQL29" s="695"/>
      <c r="EQM29" s="695"/>
      <c r="EQN29" s="695"/>
      <c r="EQO29" s="695"/>
      <c r="EQP29" s="695"/>
      <c r="EQQ29" s="695"/>
      <c r="EQR29" s="695"/>
      <c r="EQS29" s="695"/>
      <c r="EQT29" s="695"/>
      <c r="EQU29" s="695"/>
      <c r="EQV29" s="695"/>
      <c r="EQW29" s="695"/>
      <c r="EQX29" s="695"/>
      <c r="EQY29" s="695"/>
      <c r="EQZ29" s="695"/>
      <c r="ERA29" s="695"/>
      <c r="ERB29" s="695"/>
      <c r="ERC29" s="695"/>
      <c r="ERD29" s="695"/>
      <c r="ERE29" s="695"/>
      <c r="ERF29" s="695"/>
      <c r="ERG29" s="695"/>
      <c r="ERH29" s="695"/>
      <c r="ERI29" s="695"/>
      <c r="ERJ29" s="695"/>
      <c r="ERK29" s="695"/>
      <c r="ERL29" s="695"/>
      <c r="ERM29" s="695"/>
      <c r="ERN29" s="695"/>
      <c r="ERO29" s="695"/>
      <c r="ERP29" s="695"/>
      <c r="ERQ29" s="695"/>
      <c r="ERR29" s="695"/>
      <c r="ERS29" s="695"/>
      <c r="ERT29" s="695"/>
      <c r="ERU29" s="695"/>
      <c r="ERV29" s="695"/>
      <c r="ERW29" s="695"/>
      <c r="ERX29" s="695"/>
      <c r="ERY29" s="695"/>
      <c r="ERZ29" s="695"/>
      <c r="ESA29" s="695"/>
      <c r="ESB29" s="695"/>
      <c r="ESC29" s="695"/>
      <c r="ESD29" s="695"/>
      <c r="ESE29" s="695"/>
      <c r="ESF29" s="695"/>
      <c r="ESG29" s="695"/>
      <c r="ESH29" s="695"/>
      <c r="ESI29" s="695"/>
      <c r="ESJ29" s="695"/>
      <c r="ESK29" s="695"/>
      <c r="ESL29" s="695"/>
      <c r="ESM29" s="695"/>
      <c r="ESN29" s="695"/>
      <c r="ESO29" s="695"/>
      <c r="ESP29" s="695"/>
      <c r="ESQ29" s="695"/>
      <c r="ESR29" s="695"/>
      <c r="ESS29" s="695"/>
      <c r="EST29" s="695"/>
      <c r="ESU29" s="695"/>
      <c r="ESV29" s="695"/>
      <c r="ESW29" s="695"/>
      <c r="ESX29" s="695"/>
      <c r="ESY29" s="695"/>
      <c r="ESZ29" s="695"/>
      <c r="ETA29" s="695"/>
      <c r="ETB29" s="695"/>
      <c r="ETC29" s="695"/>
      <c r="ETD29" s="695"/>
      <c r="ETE29" s="695"/>
      <c r="ETF29" s="695"/>
      <c r="ETG29" s="695"/>
      <c r="ETH29" s="695"/>
      <c r="ETI29" s="695"/>
      <c r="ETJ29" s="695"/>
      <c r="ETK29" s="695"/>
      <c r="ETL29" s="695"/>
      <c r="ETM29" s="695"/>
      <c r="ETN29" s="695"/>
      <c r="ETO29" s="695"/>
      <c r="ETP29" s="695"/>
      <c r="ETQ29" s="695"/>
      <c r="ETR29" s="695"/>
      <c r="ETS29" s="695"/>
      <c r="ETT29" s="695"/>
      <c r="ETU29" s="695"/>
      <c r="ETV29" s="695"/>
      <c r="ETW29" s="695"/>
      <c r="ETX29" s="695"/>
      <c r="ETY29" s="695"/>
      <c r="ETZ29" s="695"/>
      <c r="EUA29" s="695"/>
      <c r="EUB29" s="695"/>
      <c r="EUC29" s="695"/>
      <c r="EUD29" s="695"/>
      <c r="EUE29" s="695"/>
      <c r="EUF29" s="695"/>
      <c r="EUG29" s="695"/>
      <c r="EUH29" s="695"/>
      <c r="EUI29" s="695"/>
      <c r="EUJ29" s="695"/>
      <c r="EUK29" s="695"/>
      <c r="EUL29" s="695"/>
      <c r="EUM29" s="695"/>
      <c r="EUN29" s="695"/>
      <c r="EUO29" s="695"/>
      <c r="EUP29" s="695"/>
      <c r="EUQ29" s="695"/>
      <c r="EUR29" s="695"/>
      <c r="EUS29" s="695"/>
      <c r="EUT29" s="695"/>
      <c r="EUU29" s="695"/>
      <c r="EUV29" s="695"/>
      <c r="EUW29" s="695"/>
      <c r="EUX29" s="695"/>
      <c r="EUY29" s="695"/>
      <c r="EUZ29" s="695"/>
      <c r="EVA29" s="695"/>
      <c r="EVB29" s="695"/>
      <c r="EVC29" s="695"/>
      <c r="EVD29" s="695"/>
      <c r="EVE29" s="695"/>
      <c r="EVF29" s="695"/>
      <c r="EVG29" s="695"/>
      <c r="EVH29" s="695"/>
      <c r="EVI29" s="695"/>
      <c r="EVJ29" s="695"/>
      <c r="EVK29" s="695"/>
      <c r="EVL29" s="695"/>
      <c r="EVM29" s="695"/>
      <c r="EVN29" s="695"/>
      <c r="EVO29" s="695"/>
      <c r="EVP29" s="695"/>
      <c r="EVQ29" s="695"/>
      <c r="EVR29" s="695"/>
      <c r="EVS29" s="695"/>
      <c r="EVT29" s="695"/>
      <c r="EVU29" s="695"/>
      <c r="EVV29" s="695"/>
      <c r="EVW29" s="695"/>
      <c r="EVX29" s="695"/>
      <c r="EVY29" s="695"/>
      <c r="EVZ29" s="695"/>
      <c r="EWA29" s="695"/>
      <c r="EWB29" s="695"/>
      <c r="EWC29" s="695"/>
      <c r="EWD29" s="695"/>
      <c r="EWE29" s="695"/>
      <c r="EWF29" s="695"/>
      <c r="EWG29" s="695"/>
      <c r="EWH29" s="695"/>
      <c r="EWI29" s="695"/>
      <c r="EWJ29" s="695"/>
      <c r="EWK29" s="695"/>
      <c r="EWL29" s="695"/>
      <c r="EWM29" s="695"/>
      <c r="EWN29" s="695"/>
      <c r="EWO29" s="695"/>
      <c r="EWP29" s="695"/>
      <c r="EWQ29" s="695"/>
      <c r="EWR29" s="695"/>
      <c r="EWS29" s="695"/>
      <c r="EWT29" s="695"/>
      <c r="EWU29" s="695"/>
      <c r="EWV29" s="695"/>
      <c r="EWW29" s="695"/>
      <c r="EWX29" s="695"/>
      <c r="EWY29" s="695"/>
      <c r="EWZ29" s="695"/>
      <c r="EXA29" s="695"/>
      <c r="EXB29" s="695"/>
      <c r="EXC29" s="695"/>
      <c r="EXD29" s="695"/>
      <c r="EXE29" s="695"/>
      <c r="EXF29" s="695"/>
      <c r="EXG29" s="695"/>
      <c r="EXH29" s="695"/>
      <c r="EXI29" s="695"/>
      <c r="EXJ29" s="695"/>
      <c r="EXK29" s="695"/>
      <c r="EXL29" s="695"/>
      <c r="EXM29" s="695"/>
      <c r="EXN29" s="695"/>
      <c r="EXO29" s="695"/>
      <c r="EXP29" s="695"/>
      <c r="EXQ29" s="695"/>
      <c r="EXR29" s="695"/>
      <c r="EXS29" s="695"/>
      <c r="EXT29" s="695"/>
      <c r="EXU29" s="695"/>
      <c r="EXV29" s="695"/>
      <c r="EXW29" s="695"/>
      <c r="EXX29" s="695"/>
      <c r="EXY29" s="695"/>
      <c r="EXZ29" s="695"/>
      <c r="EYA29" s="695"/>
      <c r="EYB29" s="695"/>
      <c r="EYC29" s="695"/>
      <c r="EYD29" s="695"/>
      <c r="EYE29" s="695"/>
      <c r="EYF29" s="695"/>
      <c r="EYG29" s="695"/>
      <c r="EYH29" s="695"/>
      <c r="EYI29" s="695"/>
      <c r="EYJ29" s="695"/>
      <c r="EYK29" s="695"/>
      <c r="EYL29" s="695"/>
      <c r="EYM29" s="695"/>
      <c r="EYN29" s="695"/>
      <c r="EYO29" s="695"/>
      <c r="EYP29" s="695"/>
      <c r="EYQ29" s="695"/>
      <c r="EYR29" s="695"/>
      <c r="EYS29" s="695"/>
      <c r="EYT29" s="695"/>
      <c r="EYU29" s="695"/>
      <c r="EYV29" s="695"/>
      <c r="EYW29" s="695"/>
      <c r="EYX29" s="695"/>
      <c r="EYY29" s="695"/>
      <c r="EYZ29" s="695"/>
      <c r="EZA29" s="695"/>
      <c r="EZB29" s="695"/>
      <c r="EZC29" s="695"/>
      <c r="EZD29" s="695"/>
      <c r="EZE29" s="695"/>
      <c r="EZF29" s="695"/>
      <c r="EZG29" s="695"/>
      <c r="EZH29" s="695"/>
      <c r="EZI29" s="695"/>
      <c r="EZJ29" s="695"/>
      <c r="EZK29" s="695"/>
      <c r="EZL29" s="695"/>
      <c r="EZM29" s="695"/>
      <c r="EZN29" s="695"/>
      <c r="EZO29" s="695"/>
      <c r="EZP29" s="695"/>
      <c r="EZQ29" s="695"/>
      <c r="EZR29" s="695"/>
      <c r="EZS29" s="695"/>
      <c r="EZT29" s="695"/>
      <c r="EZU29" s="695"/>
      <c r="EZV29" s="695"/>
      <c r="EZW29" s="695"/>
      <c r="EZX29" s="695"/>
      <c r="EZY29" s="695"/>
      <c r="EZZ29" s="695"/>
      <c r="FAA29" s="695"/>
      <c r="FAB29" s="695"/>
      <c r="FAC29" s="695"/>
      <c r="FAD29" s="695"/>
      <c r="FAE29" s="695"/>
      <c r="FAF29" s="695"/>
      <c r="FAG29" s="695"/>
      <c r="FAH29" s="695"/>
      <c r="FAI29" s="695"/>
      <c r="FAJ29" s="695"/>
      <c r="FAK29" s="695"/>
      <c r="FAL29" s="695"/>
      <c r="FAM29" s="695"/>
      <c r="FAN29" s="695"/>
      <c r="FAO29" s="695"/>
      <c r="FAP29" s="695"/>
      <c r="FAQ29" s="695"/>
      <c r="FAR29" s="695"/>
      <c r="FAS29" s="695"/>
      <c r="FAT29" s="695"/>
      <c r="FAU29" s="695"/>
      <c r="FAV29" s="695"/>
      <c r="FAW29" s="695"/>
      <c r="FAX29" s="695"/>
      <c r="FAY29" s="695"/>
      <c r="FAZ29" s="695"/>
      <c r="FBA29" s="695"/>
      <c r="FBB29" s="695"/>
      <c r="FBC29" s="695"/>
      <c r="FBD29" s="695"/>
      <c r="FBE29" s="695"/>
      <c r="FBF29" s="695"/>
      <c r="FBG29" s="695"/>
      <c r="FBH29" s="695"/>
      <c r="FBI29" s="695"/>
      <c r="FBJ29" s="695"/>
      <c r="FBK29" s="695"/>
      <c r="FBL29" s="695"/>
      <c r="FBM29" s="695"/>
      <c r="FBN29" s="695"/>
      <c r="FBO29" s="695"/>
      <c r="FBP29" s="695"/>
      <c r="FBQ29" s="695"/>
      <c r="FBR29" s="695"/>
      <c r="FBS29" s="695"/>
      <c r="FBT29" s="695"/>
      <c r="FBU29" s="695"/>
      <c r="FBV29" s="695"/>
      <c r="FBW29" s="695"/>
      <c r="FBX29" s="695"/>
      <c r="FBY29" s="695"/>
      <c r="FBZ29" s="695"/>
      <c r="FCA29" s="695"/>
      <c r="FCB29" s="695"/>
      <c r="FCC29" s="695"/>
      <c r="FCD29" s="695"/>
      <c r="FCE29" s="695"/>
      <c r="FCF29" s="695"/>
      <c r="FCG29" s="695"/>
      <c r="FCH29" s="695"/>
      <c r="FCI29" s="695"/>
      <c r="FCJ29" s="695"/>
      <c r="FCK29" s="695"/>
      <c r="FCL29" s="695"/>
      <c r="FCM29" s="695"/>
      <c r="FCN29" s="695"/>
      <c r="FCO29" s="695"/>
      <c r="FCP29" s="695"/>
      <c r="FCQ29" s="695"/>
      <c r="FCR29" s="695"/>
      <c r="FCS29" s="695"/>
      <c r="FCT29" s="695"/>
      <c r="FCU29" s="695"/>
      <c r="FCV29" s="695"/>
      <c r="FCW29" s="695"/>
      <c r="FCX29" s="695"/>
      <c r="FCY29" s="695"/>
      <c r="FCZ29" s="695"/>
      <c r="FDA29" s="695"/>
      <c r="FDB29" s="695"/>
      <c r="FDC29" s="695"/>
      <c r="FDD29" s="695"/>
      <c r="FDE29" s="695"/>
      <c r="FDF29" s="695"/>
      <c r="FDG29" s="695"/>
      <c r="FDH29" s="695"/>
      <c r="FDI29" s="695"/>
      <c r="FDJ29" s="695"/>
      <c r="FDK29" s="695"/>
      <c r="FDL29" s="695"/>
      <c r="FDM29" s="695"/>
      <c r="FDN29" s="695"/>
      <c r="FDO29" s="695"/>
      <c r="FDP29" s="695"/>
      <c r="FDQ29" s="695"/>
      <c r="FDR29" s="695"/>
      <c r="FDS29" s="695"/>
      <c r="FDT29" s="695"/>
      <c r="FDU29" s="695"/>
      <c r="FDV29" s="695"/>
      <c r="FDW29" s="695"/>
      <c r="FDX29" s="695"/>
      <c r="FDY29" s="695"/>
      <c r="FDZ29" s="695"/>
      <c r="FEA29" s="695"/>
      <c r="FEB29" s="695"/>
      <c r="FEC29" s="695"/>
      <c r="FED29" s="695"/>
      <c r="FEE29" s="695"/>
      <c r="FEF29" s="695"/>
      <c r="FEG29" s="695"/>
      <c r="FEH29" s="695"/>
      <c r="FEI29" s="695"/>
      <c r="FEJ29" s="695"/>
      <c r="FEK29" s="695"/>
      <c r="FEL29" s="695"/>
      <c r="FEM29" s="695"/>
      <c r="FEN29" s="695"/>
      <c r="FEO29" s="695"/>
      <c r="FEP29" s="695"/>
      <c r="FEQ29" s="695"/>
      <c r="FER29" s="695"/>
      <c r="FES29" s="695"/>
      <c r="FET29" s="695"/>
      <c r="FEU29" s="695"/>
      <c r="FEV29" s="695"/>
      <c r="FEW29" s="695"/>
      <c r="FEX29" s="695"/>
      <c r="FEY29" s="695"/>
      <c r="FEZ29" s="695"/>
      <c r="FFA29" s="695"/>
      <c r="FFB29" s="695"/>
      <c r="FFC29" s="695"/>
      <c r="FFD29" s="695"/>
      <c r="FFE29" s="695"/>
      <c r="FFF29" s="695"/>
      <c r="FFG29" s="695"/>
      <c r="FFH29" s="695"/>
      <c r="FFI29" s="695"/>
      <c r="FFJ29" s="695"/>
      <c r="FFK29" s="695"/>
      <c r="FFL29" s="695"/>
      <c r="FFM29" s="695"/>
      <c r="FFN29" s="695"/>
      <c r="FFO29" s="695"/>
      <c r="FFP29" s="695"/>
      <c r="FFQ29" s="695"/>
      <c r="FFR29" s="695"/>
      <c r="FFS29" s="695"/>
      <c r="FFT29" s="695"/>
      <c r="FFU29" s="695"/>
      <c r="FFV29" s="695"/>
      <c r="FFW29" s="695"/>
      <c r="FFX29" s="695"/>
      <c r="FFY29" s="695"/>
      <c r="FFZ29" s="695"/>
      <c r="FGA29" s="695"/>
      <c r="FGB29" s="695"/>
      <c r="FGC29" s="695"/>
      <c r="FGD29" s="695"/>
      <c r="FGE29" s="695"/>
      <c r="FGF29" s="695"/>
      <c r="FGG29" s="695"/>
      <c r="FGH29" s="695"/>
      <c r="FGI29" s="695"/>
      <c r="FGJ29" s="695"/>
      <c r="FGK29" s="695"/>
      <c r="FGL29" s="695"/>
      <c r="FGM29" s="695"/>
      <c r="FGN29" s="695"/>
      <c r="FGO29" s="695"/>
      <c r="FGP29" s="695"/>
      <c r="FGQ29" s="695"/>
      <c r="FGR29" s="695"/>
      <c r="FGS29" s="695"/>
      <c r="FGT29" s="695"/>
      <c r="FGU29" s="695"/>
      <c r="FGV29" s="695"/>
      <c r="FGW29" s="695"/>
      <c r="FGX29" s="695"/>
      <c r="FGY29" s="695"/>
      <c r="FGZ29" s="695"/>
      <c r="FHA29" s="695"/>
      <c r="FHB29" s="695"/>
      <c r="FHC29" s="695"/>
      <c r="FHD29" s="695"/>
      <c r="FHE29" s="695"/>
      <c r="FHF29" s="695"/>
      <c r="FHG29" s="695"/>
      <c r="FHH29" s="695"/>
      <c r="FHI29" s="695"/>
      <c r="FHJ29" s="695"/>
      <c r="FHK29" s="695"/>
      <c r="FHL29" s="695"/>
      <c r="FHM29" s="695"/>
      <c r="FHN29" s="695"/>
      <c r="FHO29" s="695"/>
      <c r="FHP29" s="695"/>
      <c r="FHQ29" s="695"/>
      <c r="FHR29" s="695"/>
      <c r="FHS29" s="695"/>
      <c r="FHT29" s="695"/>
      <c r="FHU29" s="695"/>
      <c r="FHV29" s="695"/>
      <c r="FHW29" s="695"/>
      <c r="FHX29" s="695"/>
      <c r="FHY29" s="695"/>
      <c r="FHZ29" s="695"/>
      <c r="FIA29" s="695"/>
      <c r="FIB29" s="695"/>
      <c r="FIC29" s="695"/>
      <c r="FID29" s="695"/>
      <c r="FIE29" s="695"/>
      <c r="FIF29" s="695"/>
      <c r="FIG29" s="695"/>
      <c r="FIH29" s="695"/>
      <c r="FII29" s="695"/>
      <c r="FIJ29" s="695"/>
      <c r="FIK29" s="695"/>
      <c r="FIL29" s="695"/>
      <c r="FIM29" s="695"/>
      <c r="FIN29" s="695"/>
      <c r="FIO29" s="695"/>
      <c r="FIP29" s="695"/>
      <c r="FIQ29" s="695"/>
      <c r="FIR29" s="695"/>
      <c r="FIS29" s="695"/>
      <c r="FIT29" s="695"/>
      <c r="FIU29" s="695"/>
      <c r="FIV29" s="695"/>
      <c r="FIW29" s="695"/>
      <c r="FIX29" s="695"/>
      <c r="FIY29" s="695"/>
      <c r="FIZ29" s="695"/>
      <c r="FJA29" s="695"/>
      <c r="FJB29" s="695"/>
      <c r="FJC29" s="695"/>
      <c r="FJD29" s="695"/>
      <c r="FJE29" s="695"/>
      <c r="FJF29" s="695"/>
      <c r="FJG29" s="695"/>
      <c r="FJH29" s="695"/>
      <c r="FJI29" s="695"/>
      <c r="FJJ29" s="695"/>
      <c r="FJK29" s="695"/>
      <c r="FJL29" s="695"/>
      <c r="FJM29" s="695"/>
      <c r="FJN29" s="695"/>
      <c r="FJO29" s="695"/>
      <c r="FJP29" s="695"/>
      <c r="FJQ29" s="695"/>
      <c r="FJR29" s="695"/>
      <c r="FJS29" s="695"/>
      <c r="FJT29" s="695"/>
      <c r="FJU29" s="695"/>
      <c r="FJV29" s="695"/>
      <c r="FJW29" s="695"/>
      <c r="FJX29" s="695"/>
      <c r="FJY29" s="695"/>
      <c r="FJZ29" s="695"/>
      <c r="FKA29" s="695"/>
      <c r="FKB29" s="695"/>
      <c r="FKC29" s="695"/>
      <c r="FKD29" s="695"/>
      <c r="FKE29" s="695"/>
      <c r="FKF29" s="695"/>
      <c r="FKG29" s="695"/>
      <c r="FKH29" s="695"/>
      <c r="FKI29" s="695"/>
      <c r="FKJ29" s="695"/>
      <c r="FKK29" s="695"/>
      <c r="FKL29" s="695"/>
      <c r="FKM29" s="695"/>
      <c r="FKN29" s="695"/>
      <c r="FKO29" s="695"/>
      <c r="FKP29" s="695"/>
      <c r="FKQ29" s="695"/>
      <c r="FKR29" s="695"/>
      <c r="FKS29" s="695"/>
      <c r="FKT29" s="695"/>
      <c r="FKU29" s="695"/>
      <c r="FKV29" s="695"/>
      <c r="FKW29" s="695"/>
      <c r="FKX29" s="695"/>
      <c r="FKY29" s="695"/>
      <c r="FKZ29" s="695"/>
      <c r="FLA29" s="695"/>
      <c r="FLB29" s="695"/>
      <c r="FLC29" s="695"/>
      <c r="FLD29" s="695"/>
      <c r="FLE29" s="695"/>
      <c r="FLF29" s="695"/>
      <c r="FLG29" s="695"/>
      <c r="FLH29" s="695"/>
      <c r="FLI29" s="695"/>
      <c r="FLJ29" s="695"/>
      <c r="FLK29" s="695"/>
      <c r="FLL29" s="695"/>
      <c r="FLM29" s="695"/>
      <c r="FLN29" s="695"/>
      <c r="FLO29" s="695"/>
      <c r="FLP29" s="695"/>
      <c r="FLQ29" s="695"/>
      <c r="FLR29" s="695"/>
      <c r="FLS29" s="695"/>
      <c r="FLT29" s="695"/>
      <c r="FLU29" s="695"/>
      <c r="FLV29" s="695"/>
      <c r="FLW29" s="695"/>
      <c r="FLX29" s="695"/>
      <c r="FLY29" s="695"/>
      <c r="FLZ29" s="695"/>
      <c r="FMA29" s="695"/>
      <c r="FMB29" s="695"/>
      <c r="FMC29" s="695"/>
      <c r="FMD29" s="695"/>
      <c r="FME29" s="695"/>
      <c r="FMF29" s="695"/>
      <c r="FMG29" s="695"/>
      <c r="FMH29" s="695"/>
      <c r="FMI29" s="695"/>
      <c r="FMJ29" s="695"/>
      <c r="FMK29" s="695"/>
      <c r="FML29" s="695"/>
      <c r="FMM29" s="695"/>
      <c r="FMN29" s="695"/>
      <c r="FMO29" s="695"/>
      <c r="FMP29" s="695"/>
      <c r="FMQ29" s="695"/>
      <c r="FMR29" s="695"/>
      <c r="FMS29" s="695"/>
      <c r="FMT29" s="695"/>
      <c r="FMU29" s="695"/>
      <c r="FMV29" s="695"/>
      <c r="FMW29" s="695"/>
      <c r="FMX29" s="695"/>
      <c r="FMY29" s="695"/>
      <c r="FMZ29" s="695"/>
      <c r="FNA29" s="695"/>
      <c r="FNB29" s="695"/>
      <c r="FNC29" s="695"/>
      <c r="FND29" s="695"/>
      <c r="FNE29" s="695"/>
      <c r="FNF29" s="695"/>
      <c r="FNG29" s="695"/>
      <c r="FNH29" s="695"/>
      <c r="FNI29" s="695"/>
      <c r="FNJ29" s="695"/>
      <c r="FNK29" s="695"/>
      <c r="FNL29" s="695"/>
      <c r="FNM29" s="695"/>
      <c r="FNN29" s="695"/>
      <c r="FNO29" s="695"/>
      <c r="FNP29" s="695"/>
      <c r="FNQ29" s="695"/>
      <c r="FNR29" s="695"/>
      <c r="FNS29" s="695"/>
      <c r="FNT29" s="695"/>
      <c r="FNU29" s="695"/>
      <c r="FNV29" s="695"/>
      <c r="FNW29" s="695"/>
      <c r="FNX29" s="695"/>
      <c r="FNY29" s="695"/>
      <c r="FNZ29" s="695"/>
      <c r="FOA29" s="695"/>
      <c r="FOB29" s="695"/>
      <c r="FOC29" s="695"/>
      <c r="FOD29" s="695"/>
      <c r="FOE29" s="695"/>
      <c r="FOF29" s="695"/>
      <c r="FOG29" s="695"/>
      <c r="FOH29" s="695"/>
      <c r="FOI29" s="695"/>
      <c r="FOJ29" s="695"/>
      <c r="FOK29" s="695"/>
      <c r="FOL29" s="695"/>
      <c r="FOM29" s="695"/>
      <c r="FON29" s="695"/>
      <c r="FOO29" s="695"/>
      <c r="FOP29" s="695"/>
      <c r="FOQ29" s="695"/>
      <c r="FOR29" s="695"/>
      <c r="FOS29" s="695"/>
      <c r="FOT29" s="695"/>
      <c r="FOU29" s="695"/>
      <c r="FOV29" s="695"/>
      <c r="FOW29" s="695"/>
      <c r="FOX29" s="695"/>
      <c r="FOY29" s="695"/>
      <c r="FOZ29" s="695"/>
      <c r="FPA29" s="695"/>
      <c r="FPB29" s="695"/>
      <c r="FPC29" s="695"/>
      <c r="FPD29" s="695"/>
      <c r="FPE29" s="695"/>
      <c r="FPF29" s="695"/>
      <c r="FPG29" s="695"/>
      <c r="FPH29" s="695"/>
      <c r="FPI29" s="695"/>
      <c r="FPJ29" s="695"/>
      <c r="FPK29" s="695"/>
      <c r="FPL29" s="695"/>
      <c r="FPM29" s="695"/>
      <c r="FPN29" s="695"/>
      <c r="FPO29" s="695"/>
      <c r="FPP29" s="695"/>
      <c r="FPQ29" s="695"/>
      <c r="FPR29" s="695"/>
      <c r="FPS29" s="695"/>
      <c r="FPT29" s="695"/>
      <c r="FPU29" s="695"/>
      <c r="FPV29" s="695"/>
      <c r="FPW29" s="695"/>
      <c r="FPX29" s="695"/>
      <c r="FPY29" s="695"/>
      <c r="FPZ29" s="695"/>
      <c r="FQA29" s="695"/>
      <c r="FQB29" s="695"/>
      <c r="FQC29" s="695"/>
      <c r="FQD29" s="695"/>
      <c r="FQE29" s="695"/>
      <c r="FQF29" s="695"/>
      <c r="FQG29" s="695"/>
      <c r="FQH29" s="695"/>
      <c r="FQI29" s="695"/>
      <c r="FQJ29" s="695"/>
      <c r="FQK29" s="695"/>
      <c r="FQL29" s="695"/>
      <c r="FQM29" s="695"/>
      <c r="FQN29" s="695"/>
      <c r="FQO29" s="695"/>
      <c r="FQP29" s="695"/>
      <c r="FQQ29" s="695"/>
      <c r="FQR29" s="695"/>
      <c r="FQS29" s="695"/>
      <c r="FQT29" s="695"/>
      <c r="FQU29" s="695"/>
      <c r="FQV29" s="695"/>
      <c r="FQW29" s="695"/>
      <c r="FQX29" s="695"/>
      <c r="FQY29" s="695"/>
      <c r="FQZ29" s="695"/>
      <c r="FRA29" s="695"/>
      <c r="FRB29" s="695"/>
      <c r="FRC29" s="695"/>
      <c r="FRD29" s="695"/>
      <c r="FRE29" s="695"/>
      <c r="FRF29" s="695"/>
      <c r="FRG29" s="695"/>
      <c r="FRH29" s="695"/>
      <c r="FRI29" s="695"/>
      <c r="FRJ29" s="695"/>
      <c r="FRK29" s="695"/>
      <c r="FRL29" s="695"/>
      <c r="FRM29" s="695"/>
      <c r="FRN29" s="695"/>
      <c r="FRO29" s="695"/>
      <c r="FRP29" s="695"/>
      <c r="FRQ29" s="695"/>
      <c r="FRR29" s="695"/>
      <c r="FRS29" s="695"/>
      <c r="FRT29" s="695"/>
      <c r="FRU29" s="695"/>
      <c r="FRV29" s="695"/>
      <c r="FRW29" s="695"/>
      <c r="FRX29" s="695"/>
      <c r="FRY29" s="695"/>
      <c r="FRZ29" s="695"/>
      <c r="FSA29" s="695"/>
      <c r="FSB29" s="695"/>
      <c r="FSC29" s="695"/>
      <c r="FSD29" s="695"/>
      <c r="FSE29" s="695"/>
      <c r="FSF29" s="695"/>
      <c r="FSG29" s="695"/>
      <c r="FSH29" s="695"/>
      <c r="FSI29" s="695"/>
      <c r="FSJ29" s="695"/>
      <c r="FSK29" s="695"/>
      <c r="FSL29" s="695"/>
      <c r="FSM29" s="695"/>
      <c r="FSN29" s="695"/>
      <c r="FSO29" s="695"/>
      <c r="FSP29" s="695"/>
      <c r="FSQ29" s="695"/>
      <c r="FSR29" s="695"/>
      <c r="FSS29" s="695"/>
      <c r="FST29" s="695"/>
      <c r="FSU29" s="695"/>
      <c r="FSV29" s="695"/>
      <c r="FSW29" s="695"/>
      <c r="FSX29" s="695"/>
      <c r="FSY29" s="695"/>
      <c r="FSZ29" s="695"/>
      <c r="FTA29" s="695"/>
      <c r="FTB29" s="695"/>
      <c r="FTC29" s="695"/>
      <c r="FTD29" s="695"/>
      <c r="FTE29" s="695"/>
      <c r="FTF29" s="695"/>
      <c r="FTG29" s="695"/>
      <c r="FTH29" s="695"/>
      <c r="FTI29" s="695"/>
      <c r="FTJ29" s="695"/>
      <c r="FTK29" s="695"/>
      <c r="FTL29" s="695"/>
      <c r="FTM29" s="695"/>
      <c r="FTN29" s="695"/>
      <c r="FTO29" s="695"/>
      <c r="FTP29" s="695"/>
      <c r="FTQ29" s="695"/>
      <c r="FTR29" s="695"/>
      <c r="FTS29" s="695"/>
      <c r="FTT29" s="695"/>
      <c r="FTU29" s="695"/>
      <c r="FTV29" s="695"/>
      <c r="FTW29" s="695"/>
      <c r="FTX29" s="695"/>
      <c r="FTY29" s="695"/>
      <c r="FTZ29" s="695"/>
      <c r="FUA29" s="695"/>
      <c r="FUB29" s="695"/>
      <c r="FUC29" s="695"/>
      <c r="FUD29" s="695"/>
      <c r="FUE29" s="695"/>
      <c r="FUF29" s="695"/>
      <c r="FUG29" s="695"/>
      <c r="FUH29" s="695"/>
      <c r="FUI29" s="695"/>
      <c r="FUJ29" s="695"/>
      <c r="FUK29" s="695"/>
      <c r="FUL29" s="695"/>
      <c r="FUM29" s="695"/>
      <c r="FUN29" s="695"/>
      <c r="FUO29" s="695"/>
      <c r="FUP29" s="695"/>
      <c r="FUQ29" s="695"/>
      <c r="FUR29" s="695"/>
      <c r="FUS29" s="695"/>
      <c r="FUT29" s="695"/>
      <c r="FUU29" s="695"/>
      <c r="FUV29" s="695"/>
      <c r="FUW29" s="695"/>
      <c r="FUX29" s="695"/>
      <c r="FUY29" s="695"/>
      <c r="FUZ29" s="695"/>
      <c r="FVA29" s="695"/>
      <c r="FVB29" s="695"/>
      <c r="FVC29" s="695"/>
      <c r="FVD29" s="695"/>
      <c r="FVE29" s="695"/>
      <c r="FVF29" s="695"/>
      <c r="FVG29" s="695"/>
      <c r="FVH29" s="695"/>
      <c r="FVI29" s="695"/>
      <c r="FVJ29" s="695"/>
      <c r="FVK29" s="695"/>
      <c r="FVL29" s="695"/>
      <c r="FVM29" s="695"/>
      <c r="FVN29" s="695"/>
      <c r="FVO29" s="695"/>
      <c r="FVP29" s="695"/>
      <c r="FVQ29" s="695"/>
      <c r="FVR29" s="695"/>
      <c r="FVS29" s="695"/>
      <c r="FVT29" s="695"/>
      <c r="FVU29" s="695"/>
      <c r="FVV29" s="695"/>
      <c r="FVW29" s="695"/>
      <c r="FVX29" s="695"/>
      <c r="FVY29" s="695"/>
      <c r="FVZ29" s="695"/>
      <c r="FWA29" s="695"/>
      <c r="FWB29" s="695"/>
      <c r="FWC29" s="695"/>
      <c r="FWD29" s="695"/>
      <c r="FWE29" s="695"/>
      <c r="FWF29" s="695"/>
      <c r="FWG29" s="695"/>
      <c r="FWH29" s="695"/>
      <c r="FWI29" s="695"/>
      <c r="FWJ29" s="695"/>
      <c r="FWK29" s="695"/>
      <c r="FWL29" s="695"/>
      <c r="FWM29" s="695"/>
      <c r="FWN29" s="695"/>
      <c r="FWO29" s="695"/>
      <c r="FWP29" s="695"/>
      <c r="FWQ29" s="695"/>
      <c r="FWR29" s="695"/>
      <c r="FWS29" s="695"/>
      <c r="FWT29" s="695"/>
      <c r="FWU29" s="695"/>
      <c r="FWV29" s="695"/>
      <c r="FWW29" s="695"/>
      <c r="FWX29" s="695"/>
      <c r="FWY29" s="695"/>
      <c r="FWZ29" s="695"/>
      <c r="FXA29" s="695"/>
      <c r="FXB29" s="695"/>
      <c r="FXC29" s="695"/>
      <c r="FXD29" s="695"/>
      <c r="FXE29" s="695"/>
      <c r="FXF29" s="695"/>
      <c r="FXG29" s="695"/>
      <c r="FXH29" s="695"/>
      <c r="FXI29" s="695"/>
      <c r="FXJ29" s="695"/>
      <c r="FXK29" s="695"/>
      <c r="FXL29" s="695"/>
      <c r="FXM29" s="695"/>
      <c r="FXN29" s="695"/>
      <c r="FXO29" s="695"/>
      <c r="FXP29" s="695"/>
      <c r="FXQ29" s="695"/>
      <c r="FXR29" s="695"/>
      <c r="FXS29" s="695"/>
      <c r="FXT29" s="695"/>
      <c r="FXU29" s="695"/>
      <c r="FXV29" s="695"/>
      <c r="FXW29" s="695"/>
      <c r="FXX29" s="695"/>
      <c r="FXY29" s="695"/>
      <c r="FXZ29" s="695"/>
      <c r="FYA29" s="695"/>
      <c r="FYB29" s="695"/>
      <c r="FYC29" s="695"/>
      <c r="FYD29" s="695"/>
      <c r="FYE29" s="695"/>
      <c r="FYF29" s="695"/>
      <c r="FYG29" s="695"/>
      <c r="FYH29" s="695"/>
      <c r="FYI29" s="695"/>
      <c r="FYJ29" s="695"/>
      <c r="FYK29" s="695"/>
      <c r="FYL29" s="695"/>
      <c r="FYM29" s="695"/>
      <c r="FYN29" s="695"/>
      <c r="FYO29" s="695"/>
      <c r="FYP29" s="695"/>
      <c r="FYQ29" s="695"/>
      <c r="FYR29" s="695"/>
      <c r="FYS29" s="695"/>
      <c r="FYT29" s="695"/>
      <c r="FYU29" s="695"/>
      <c r="FYV29" s="695"/>
      <c r="FYW29" s="695"/>
      <c r="FYX29" s="695"/>
      <c r="FYY29" s="695"/>
      <c r="FYZ29" s="695"/>
      <c r="FZA29" s="695"/>
      <c r="FZB29" s="695"/>
      <c r="FZC29" s="695"/>
      <c r="FZD29" s="695"/>
      <c r="FZE29" s="695"/>
      <c r="FZF29" s="695"/>
      <c r="FZG29" s="695"/>
      <c r="FZH29" s="695"/>
      <c r="FZI29" s="695"/>
      <c r="FZJ29" s="695"/>
      <c r="FZK29" s="695"/>
      <c r="FZL29" s="695"/>
      <c r="FZM29" s="695"/>
      <c r="FZN29" s="695"/>
      <c r="FZO29" s="695"/>
      <c r="FZP29" s="695"/>
      <c r="FZQ29" s="695"/>
      <c r="FZR29" s="695"/>
      <c r="FZS29" s="695"/>
      <c r="FZT29" s="695"/>
      <c r="FZU29" s="695"/>
      <c r="FZV29" s="695"/>
      <c r="FZW29" s="695"/>
      <c r="FZX29" s="695"/>
      <c r="FZY29" s="695"/>
      <c r="FZZ29" s="695"/>
      <c r="GAA29" s="695"/>
      <c r="GAB29" s="695"/>
      <c r="GAC29" s="695"/>
      <c r="GAD29" s="695"/>
      <c r="GAE29" s="695"/>
      <c r="GAF29" s="695"/>
      <c r="GAG29" s="695"/>
      <c r="GAH29" s="695"/>
      <c r="GAI29" s="695"/>
      <c r="GAJ29" s="695"/>
      <c r="GAK29" s="695"/>
      <c r="GAL29" s="695"/>
      <c r="GAM29" s="695"/>
      <c r="GAN29" s="695"/>
      <c r="GAO29" s="695"/>
      <c r="GAP29" s="695"/>
      <c r="GAQ29" s="695"/>
      <c r="GAR29" s="695"/>
      <c r="GAS29" s="695"/>
      <c r="GAT29" s="695"/>
      <c r="GAU29" s="695"/>
      <c r="GAV29" s="695"/>
      <c r="GAW29" s="695"/>
      <c r="GAX29" s="695"/>
      <c r="GAY29" s="695"/>
      <c r="GAZ29" s="695"/>
      <c r="GBA29" s="695"/>
      <c r="GBB29" s="695"/>
      <c r="GBC29" s="695"/>
      <c r="GBD29" s="695"/>
      <c r="GBE29" s="695"/>
      <c r="GBF29" s="695"/>
      <c r="GBG29" s="695"/>
      <c r="GBH29" s="695"/>
      <c r="GBI29" s="695"/>
      <c r="GBJ29" s="695"/>
      <c r="GBK29" s="695"/>
      <c r="GBL29" s="695"/>
      <c r="GBM29" s="695"/>
      <c r="GBN29" s="695"/>
      <c r="GBO29" s="695"/>
      <c r="GBP29" s="695"/>
      <c r="GBQ29" s="695"/>
      <c r="GBR29" s="695"/>
      <c r="GBS29" s="695"/>
      <c r="GBT29" s="695"/>
      <c r="GBU29" s="695"/>
      <c r="GBV29" s="695"/>
      <c r="GBW29" s="695"/>
      <c r="GBX29" s="695"/>
      <c r="GBY29" s="695"/>
      <c r="GBZ29" s="695"/>
      <c r="GCA29" s="695"/>
      <c r="GCB29" s="695"/>
      <c r="GCC29" s="695"/>
      <c r="GCD29" s="695"/>
      <c r="GCE29" s="695"/>
      <c r="GCF29" s="695"/>
      <c r="GCG29" s="695"/>
      <c r="GCH29" s="695"/>
      <c r="GCI29" s="695"/>
      <c r="GCJ29" s="695"/>
      <c r="GCK29" s="695"/>
      <c r="GCL29" s="695"/>
      <c r="GCM29" s="695"/>
      <c r="GCN29" s="695"/>
      <c r="GCO29" s="695"/>
      <c r="GCP29" s="695"/>
      <c r="GCQ29" s="695"/>
      <c r="GCR29" s="695"/>
      <c r="GCS29" s="695"/>
      <c r="GCT29" s="695"/>
      <c r="GCU29" s="695"/>
      <c r="GCV29" s="695"/>
      <c r="GCW29" s="695"/>
      <c r="GCX29" s="695"/>
      <c r="GCY29" s="695"/>
      <c r="GCZ29" s="695"/>
      <c r="GDA29" s="695"/>
      <c r="GDB29" s="695"/>
      <c r="GDC29" s="695"/>
      <c r="GDD29" s="695"/>
      <c r="GDE29" s="695"/>
      <c r="GDF29" s="695"/>
      <c r="GDG29" s="695"/>
      <c r="GDH29" s="695"/>
      <c r="GDI29" s="695"/>
      <c r="GDJ29" s="695"/>
      <c r="GDK29" s="695"/>
      <c r="GDL29" s="695"/>
      <c r="GDM29" s="695"/>
      <c r="GDN29" s="695"/>
      <c r="GDO29" s="695"/>
      <c r="GDP29" s="695"/>
      <c r="GDQ29" s="695"/>
      <c r="GDR29" s="695"/>
      <c r="GDS29" s="695"/>
      <c r="GDT29" s="695"/>
      <c r="GDU29" s="695"/>
      <c r="GDV29" s="695"/>
      <c r="GDW29" s="695"/>
      <c r="GDX29" s="695"/>
      <c r="GDY29" s="695"/>
      <c r="GDZ29" s="695"/>
      <c r="GEA29" s="695"/>
      <c r="GEB29" s="695"/>
      <c r="GEC29" s="695"/>
      <c r="GED29" s="695"/>
      <c r="GEE29" s="695"/>
      <c r="GEF29" s="695"/>
      <c r="GEG29" s="695"/>
      <c r="GEH29" s="695"/>
      <c r="GEI29" s="695"/>
      <c r="GEJ29" s="695"/>
      <c r="GEK29" s="695"/>
      <c r="GEL29" s="695"/>
      <c r="GEM29" s="695"/>
      <c r="GEN29" s="695"/>
      <c r="GEO29" s="695"/>
      <c r="GEP29" s="695"/>
      <c r="GEQ29" s="695"/>
      <c r="GER29" s="695"/>
      <c r="GES29" s="695"/>
      <c r="GET29" s="695"/>
      <c r="GEU29" s="695"/>
      <c r="GEV29" s="695"/>
      <c r="GEW29" s="695"/>
      <c r="GEX29" s="695"/>
      <c r="GEY29" s="695"/>
      <c r="GEZ29" s="695"/>
      <c r="GFA29" s="695"/>
      <c r="GFB29" s="695"/>
      <c r="GFC29" s="695"/>
      <c r="GFD29" s="695"/>
      <c r="GFE29" s="695"/>
      <c r="GFF29" s="695"/>
      <c r="GFG29" s="695"/>
      <c r="GFH29" s="695"/>
      <c r="GFI29" s="695"/>
      <c r="GFJ29" s="695"/>
      <c r="GFK29" s="695"/>
      <c r="GFL29" s="695"/>
      <c r="GFM29" s="695"/>
      <c r="GFN29" s="695"/>
      <c r="GFO29" s="695"/>
      <c r="GFP29" s="695"/>
      <c r="GFQ29" s="695"/>
      <c r="GFR29" s="695"/>
      <c r="GFS29" s="695"/>
      <c r="GFT29" s="695"/>
      <c r="GFU29" s="695"/>
      <c r="GFV29" s="695"/>
      <c r="GFW29" s="695"/>
      <c r="GFX29" s="695"/>
      <c r="GFY29" s="695"/>
      <c r="GFZ29" s="695"/>
      <c r="GGA29" s="695"/>
      <c r="GGB29" s="695"/>
      <c r="GGC29" s="695"/>
      <c r="GGD29" s="695"/>
      <c r="GGE29" s="695"/>
      <c r="GGF29" s="695"/>
      <c r="GGG29" s="695"/>
      <c r="GGH29" s="695"/>
      <c r="GGI29" s="695"/>
      <c r="GGJ29" s="695"/>
      <c r="GGK29" s="695"/>
      <c r="GGL29" s="695"/>
      <c r="GGM29" s="695"/>
      <c r="GGN29" s="695"/>
      <c r="GGO29" s="695"/>
      <c r="GGP29" s="695"/>
      <c r="GGQ29" s="695"/>
      <c r="GGR29" s="695"/>
      <c r="GGS29" s="695"/>
      <c r="GGT29" s="695"/>
      <c r="GGU29" s="695"/>
      <c r="GGV29" s="695"/>
      <c r="GGW29" s="695"/>
      <c r="GGX29" s="695"/>
      <c r="GGY29" s="695"/>
      <c r="GGZ29" s="695"/>
      <c r="GHA29" s="695"/>
      <c r="GHB29" s="695"/>
      <c r="GHC29" s="695"/>
      <c r="GHD29" s="695"/>
      <c r="GHE29" s="695"/>
      <c r="GHF29" s="695"/>
      <c r="GHG29" s="695"/>
      <c r="GHH29" s="695"/>
      <c r="GHI29" s="695"/>
      <c r="GHJ29" s="695"/>
      <c r="GHK29" s="695"/>
      <c r="GHL29" s="695"/>
      <c r="GHM29" s="695"/>
      <c r="GHN29" s="695"/>
      <c r="GHO29" s="695"/>
      <c r="GHP29" s="695"/>
      <c r="GHQ29" s="695"/>
      <c r="GHR29" s="695"/>
      <c r="GHS29" s="695"/>
      <c r="GHT29" s="695"/>
      <c r="GHU29" s="695"/>
      <c r="GHV29" s="695"/>
      <c r="GHW29" s="695"/>
      <c r="GHX29" s="695"/>
      <c r="GHY29" s="695"/>
      <c r="GHZ29" s="695"/>
      <c r="GIA29" s="695"/>
      <c r="GIB29" s="695"/>
      <c r="GIC29" s="695"/>
      <c r="GID29" s="695"/>
      <c r="GIE29" s="695"/>
      <c r="GIF29" s="695"/>
      <c r="GIG29" s="695"/>
      <c r="GIH29" s="695"/>
      <c r="GII29" s="695"/>
      <c r="GIJ29" s="695"/>
      <c r="GIK29" s="695"/>
      <c r="GIL29" s="695"/>
      <c r="GIM29" s="695"/>
      <c r="GIN29" s="695"/>
      <c r="GIO29" s="695"/>
      <c r="GIP29" s="695"/>
      <c r="GIQ29" s="695"/>
      <c r="GIR29" s="695"/>
      <c r="GIS29" s="695"/>
      <c r="GIT29" s="695"/>
      <c r="GIU29" s="695"/>
      <c r="GIV29" s="695"/>
      <c r="GIW29" s="695"/>
      <c r="GIX29" s="695"/>
      <c r="GIY29" s="695"/>
      <c r="GIZ29" s="695"/>
      <c r="GJA29" s="695"/>
      <c r="GJB29" s="695"/>
      <c r="GJC29" s="695"/>
      <c r="GJD29" s="695"/>
      <c r="GJE29" s="695"/>
      <c r="GJF29" s="695"/>
      <c r="GJG29" s="695"/>
      <c r="GJH29" s="695"/>
      <c r="GJI29" s="695"/>
      <c r="GJJ29" s="695"/>
      <c r="GJK29" s="695"/>
      <c r="GJL29" s="695"/>
      <c r="GJM29" s="695"/>
      <c r="GJN29" s="695"/>
      <c r="GJO29" s="695"/>
      <c r="GJP29" s="695"/>
      <c r="GJQ29" s="695"/>
      <c r="GJR29" s="695"/>
      <c r="GJS29" s="695"/>
      <c r="GJT29" s="695"/>
      <c r="GJU29" s="695"/>
      <c r="GJV29" s="695"/>
      <c r="GJW29" s="695"/>
      <c r="GJX29" s="695"/>
      <c r="GJY29" s="695"/>
      <c r="GJZ29" s="695"/>
      <c r="GKA29" s="695"/>
      <c r="GKB29" s="695"/>
      <c r="GKC29" s="695"/>
      <c r="GKD29" s="695"/>
      <c r="GKE29" s="695"/>
      <c r="GKF29" s="695"/>
      <c r="GKG29" s="695"/>
      <c r="GKH29" s="695"/>
      <c r="GKI29" s="695"/>
      <c r="GKJ29" s="695"/>
      <c r="GKK29" s="695"/>
      <c r="GKL29" s="695"/>
      <c r="GKM29" s="695"/>
      <c r="GKN29" s="695"/>
      <c r="GKO29" s="695"/>
      <c r="GKP29" s="695"/>
      <c r="GKQ29" s="695"/>
      <c r="GKR29" s="695"/>
      <c r="GKS29" s="695"/>
      <c r="GKT29" s="695"/>
      <c r="GKU29" s="695"/>
      <c r="GKV29" s="695"/>
      <c r="GKW29" s="695"/>
      <c r="GKX29" s="695"/>
      <c r="GKY29" s="695"/>
      <c r="GKZ29" s="695"/>
      <c r="GLA29" s="695"/>
      <c r="GLB29" s="695"/>
      <c r="GLC29" s="695"/>
      <c r="GLD29" s="695"/>
      <c r="GLE29" s="695"/>
      <c r="GLF29" s="695"/>
      <c r="GLG29" s="695"/>
      <c r="GLH29" s="695"/>
      <c r="GLI29" s="695"/>
      <c r="GLJ29" s="695"/>
      <c r="GLK29" s="695"/>
      <c r="GLL29" s="695"/>
      <c r="GLM29" s="695"/>
      <c r="GLN29" s="695"/>
      <c r="GLO29" s="695"/>
      <c r="GLP29" s="695"/>
      <c r="GLQ29" s="695"/>
      <c r="GLR29" s="695"/>
      <c r="GLS29" s="695"/>
      <c r="GLT29" s="695"/>
      <c r="GLU29" s="695"/>
      <c r="GLV29" s="695"/>
      <c r="GLW29" s="695"/>
      <c r="GLX29" s="695"/>
      <c r="GLY29" s="695"/>
      <c r="GLZ29" s="695"/>
      <c r="GMA29" s="695"/>
      <c r="GMB29" s="695"/>
      <c r="GMC29" s="695"/>
      <c r="GMD29" s="695"/>
      <c r="GME29" s="695"/>
      <c r="GMF29" s="695"/>
      <c r="GMG29" s="695"/>
      <c r="GMH29" s="695"/>
      <c r="GMI29" s="695"/>
      <c r="GMJ29" s="695"/>
      <c r="GMK29" s="695"/>
      <c r="GML29" s="695"/>
      <c r="GMM29" s="695"/>
      <c r="GMN29" s="695"/>
      <c r="GMO29" s="695"/>
      <c r="GMP29" s="695"/>
      <c r="GMQ29" s="695"/>
      <c r="GMR29" s="695"/>
      <c r="GMS29" s="695"/>
      <c r="GMT29" s="695"/>
      <c r="GMU29" s="695"/>
      <c r="GMV29" s="695"/>
      <c r="GMW29" s="695"/>
      <c r="GMX29" s="695"/>
      <c r="GMY29" s="695"/>
      <c r="GMZ29" s="695"/>
      <c r="GNA29" s="695"/>
      <c r="GNB29" s="695"/>
      <c r="GNC29" s="695"/>
      <c r="GND29" s="695"/>
      <c r="GNE29" s="695"/>
      <c r="GNF29" s="695"/>
      <c r="GNG29" s="695"/>
      <c r="GNH29" s="695"/>
      <c r="GNI29" s="695"/>
      <c r="GNJ29" s="695"/>
      <c r="GNK29" s="695"/>
      <c r="GNL29" s="695"/>
      <c r="GNM29" s="695"/>
      <c r="GNN29" s="695"/>
      <c r="GNO29" s="695"/>
      <c r="GNP29" s="695"/>
      <c r="GNQ29" s="695"/>
      <c r="GNR29" s="695"/>
      <c r="GNS29" s="695"/>
      <c r="GNT29" s="695"/>
      <c r="GNU29" s="695"/>
      <c r="GNV29" s="695"/>
      <c r="GNW29" s="695"/>
      <c r="GNX29" s="695"/>
      <c r="GNY29" s="695"/>
      <c r="GNZ29" s="695"/>
      <c r="GOA29" s="695"/>
      <c r="GOB29" s="695"/>
      <c r="GOC29" s="695"/>
      <c r="GOD29" s="695"/>
      <c r="GOE29" s="695"/>
      <c r="GOF29" s="695"/>
      <c r="GOG29" s="695"/>
      <c r="GOH29" s="695"/>
      <c r="GOI29" s="695"/>
      <c r="GOJ29" s="695"/>
      <c r="GOK29" s="695"/>
      <c r="GOL29" s="695"/>
      <c r="GOM29" s="695"/>
      <c r="GON29" s="695"/>
      <c r="GOO29" s="695"/>
      <c r="GOP29" s="695"/>
      <c r="GOQ29" s="695"/>
      <c r="GOR29" s="695"/>
      <c r="GOS29" s="695"/>
      <c r="GOT29" s="695"/>
      <c r="GOU29" s="695"/>
      <c r="GOV29" s="695"/>
      <c r="GOW29" s="695"/>
      <c r="GOX29" s="695"/>
      <c r="GOY29" s="695"/>
      <c r="GOZ29" s="695"/>
      <c r="GPA29" s="695"/>
      <c r="GPB29" s="695"/>
      <c r="GPC29" s="695"/>
      <c r="GPD29" s="695"/>
      <c r="GPE29" s="695"/>
      <c r="GPF29" s="695"/>
      <c r="GPG29" s="695"/>
      <c r="GPH29" s="695"/>
      <c r="GPI29" s="695"/>
      <c r="GPJ29" s="695"/>
      <c r="GPK29" s="695"/>
      <c r="GPL29" s="695"/>
      <c r="GPM29" s="695"/>
      <c r="GPN29" s="695"/>
      <c r="GPO29" s="695"/>
      <c r="GPP29" s="695"/>
      <c r="GPQ29" s="695"/>
      <c r="GPR29" s="695"/>
      <c r="GPS29" s="695"/>
      <c r="GPT29" s="695"/>
      <c r="GPU29" s="695"/>
      <c r="GPV29" s="695"/>
      <c r="GPW29" s="695"/>
      <c r="GPX29" s="695"/>
      <c r="GPY29" s="695"/>
      <c r="GPZ29" s="695"/>
      <c r="GQA29" s="695"/>
      <c r="GQB29" s="695"/>
      <c r="GQC29" s="695"/>
      <c r="GQD29" s="695"/>
      <c r="GQE29" s="695"/>
      <c r="GQF29" s="695"/>
      <c r="GQG29" s="695"/>
      <c r="GQH29" s="695"/>
      <c r="GQI29" s="695"/>
      <c r="GQJ29" s="695"/>
      <c r="GQK29" s="695"/>
      <c r="GQL29" s="695"/>
      <c r="GQM29" s="695"/>
      <c r="GQN29" s="695"/>
      <c r="GQO29" s="695"/>
      <c r="GQP29" s="695"/>
      <c r="GQQ29" s="695"/>
      <c r="GQR29" s="695"/>
      <c r="GQS29" s="695"/>
      <c r="GQT29" s="695"/>
      <c r="GQU29" s="695"/>
      <c r="GQV29" s="695"/>
      <c r="GQW29" s="695"/>
      <c r="GQX29" s="695"/>
      <c r="GQY29" s="695"/>
      <c r="GQZ29" s="695"/>
      <c r="GRA29" s="695"/>
      <c r="GRB29" s="695"/>
      <c r="GRC29" s="695"/>
      <c r="GRD29" s="695"/>
      <c r="GRE29" s="695"/>
      <c r="GRF29" s="695"/>
      <c r="GRG29" s="695"/>
      <c r="GRH29" s="695"/>
      <c r="GRI29" s="695"/>
      <c r="GRJ29" s="695"/>
      <c r="GRK29" s="695"/>
      <c r="GRL29" s="695"/>
      <c r="GRM29" s="695"/>
      <c r="GRN29" s="695"/>
      <c r="GRO29" s="695"/>
      <c r="GRP29" s="695"/>
      <c r="GRQ29" s="695"/>
      <c r="GRR29" s="695"/>
      <c r="GRS29" s="695"/>
      <c r="GRT29" s="695"/>
      <c r="GRU29" s="695"/>
      <c r="GRV29" s="695"/>
      <c r="GRW29" s="695"/>
      <c r="GRX29" s="695"/>
      <c r="GRY29" s="695"/>
      <c r="GRZ29" s="695"/>
      <c r="GSA29" s="695"/>
      <c r="GSB29" s="695"/>
      <c r="GSC29" s="695"/>
      <c r="GSD29" s="695"/>
      <c r="GSE29" s="695"/>
      <c r="GSF29" s="695"/>
      <c r="GSG29" s="695"/>
      <c r="GSH29" s="695"/>
      <c r="GSI29" s="695"/>
      <c r="GSJ29" s="695"/>
      <c r="GSK29" s="695"/>
      <c r="GSL29" s="695"/>
      <c r="GSM29" s="695"/>
      <c r="GSN29" s="695"/>
      <c r="GSO29" s="695"/>
      <c r="GSP29" s="695"/>
      <c r="GSQ29" s="695"/>
      <c r="GSR29" s="695"/>
      <c r="GSS29" s="695"/>
      <c r="GST29" s="695"/>
      <c r="GSU29" s="695"/>
      <c r="GSV29" s="695"/>
      <c r="GSW29" s="695"/>
      <c r="GSX29" s="695"/>
      <c r="GSY29" s="695"/>
      <c r="GSZ29" s="695"/>
      <c r="GTA29" s="695"/>
      <c r="GTB29" s="695"/>
      <c r="GTC29" s="695"/>
      <c r="GTD29" s="695"/>
      <c r="GTE29" s="695"/>
      <c r="GTF29" s="695"/>
      <c r="GTG29" s="695"/>
      <c r="GTH29" s="695"/>
      <c r="GTI29" s="695"/>
      <c r="GTJ29" s="695"/>
      <c r="GTK29" s="695"/>
      <c r="GTL29" s="695"/>
      <c r="GTM29" s="695"/>
      <c r="GTN29" s="695"/>
      <c r="GTO29" s="695"/>
      <c r="GTP29" s="695"/>
      <c r="GTQ29" s="695"/>
      <c r="GTR29" s="695"/>
      <c r="GTS29" s="695"/>
      <c r="GTT29" s="695"/>
      <c r="GTU29" s="695"/>
      <c r="GTV29" s="695"/>
      <c r="GTW29" s="695"/>
      <c r="GTX29" s="695"/>
      <c r="GTY29" s="695"/>
      <c r="GTZ29" s="695"/>
      <c r="GUA29" s="695"/>
      <c r="GUB29" s="695"/>
      <c r="GUC29" s="695"/>
      <c r="GUD29" s="695"/>
      <c r="GUE29" s="695"/>
      <c r="GUF29" s="695"/>
      <c r="GUG29" s="695"/>
      <c r="GUH29" s="695"/>
      <c r="GUI29" s="695"/>
      <c r="GUJ29" s="695"/>
      <c r="GUK29" s="695"/>
      <c r="GUL29" s="695"/>
      <c r="GUM29" s="695"/>
      <c r="GUN29" s="695"/>
      <c r="GUO29" s="695"/>
      <c r="GUP29" s="695"/>
      <c r="GUQ29" s="695"/>
      <c r="GUR29" s="695"/>
      <c r="GUS29" s="695"/>
      <c r="GUT29" s="695"/>
      <c r="GUU29" s="695"/>
      <c r="GUV29" s="695"/>
      <c r="GUW29" s="695"/>
      <c r="GUX29" s="695"/>
      <c r="GUY29" s="695"/>
      <c r="GUZ29" s="695"/>
      <c r="GVA29" s="695"/>
      <c r="GVB29" s="695"/>
      <c r="GVC29" s="695"/>
      <c r="GVD29" s="695"/>
      <c r="GVE29" s="695"/>
      <c r="GVF29" s="695"/>
      <c r="GVG29" s="695"/>
      <c r="GVH29" s="695"/>
      <c r="GVI29" s="695"/>
      <c r="GVJ29" s="695"/>
      <c r="GVK29" s="695"/>
      <c r="GVL29" s="695"/>
      <c r="GVM29" s="695"/>
      <c r="GVN29" s="695"/>
      <c r="GVO29" s="695"/>
      <c r="GVP29" s="695"/>
      <c r="GVQ29" s="695"/>
      <c r="GVR29" s="695"/>
      <c r="GVS29" s="695"/>
      <c r="GVT29" s="695"/>
      <c r="GVU29" s="695"/>
      <c r="GVV29" s="695"/>
      <c r="GVW29" s="695"/>
      <c r="GVX29" s="695"/>
      <c r="GVY29" s="695"/>
      <c r="GVZ29" s="695"/>
      <c r="GWA29" s="695"/>
      <c r="GWB29" s="695"/>
      <c r="GWC29" s="695"/>
      <c r="GWD29" s="695"/>
      <c r="GWE29" s="695"/>
      <c r="GWF29" s="695"/>
      <c r="GWG29" s="695"/>
      <c r="GWH29" s="695"/>
      <c r="GWI29" s="695"/>
      <c r="GWJ29" s="695"/>
      <c r="GWK29" s="695"/>
      <c r="GWL29" s="695"/>
      <c r="GWM29" s="695"/>
      <c r="GWN29" s="695"/>
      <c r="GWO29" s="695"/>
      <c r="GWP29" s="695"/>
      <c r="GWQ29" s="695"/>
      <c r="GWR29" s="695"/>
      <c r="GWS29" s="695"/>
      <c r="GWT29" s="695"/>
      <c r="GWU29" s="695"/>
      <c r="GWV29" s="695"/>
      <c r="GWW29" s="695"/>
      <c r="GWX29" s="695"/>
      <c r="GWY29" s="695"/>
      <c r="GWZ29" s="695"/>
      <c r="GXA29" s="695"/>
      <c r="GXB29" s="695"/>
      <c r="GXC29" s="695"/>
      <c r="GXD29" s="695"/>
      <c r="GXE29" s="695"/>
      <c r="GXF29" s="695"/>
      <c r="GXG29" s="695"/>
      <c r="GXH29" s="695"/>
      <c r="GXI29" s="695"/>
      <c r="GXJ29" s="695"/>
      <c r="GXK29" s="695"/>
      <c r="GXL29" s="695"/>
      <c r="GXM29" s="695"/>
      <c r="GXN29" s="695"/>
      <c r="GXO29" s="695"/>
      <c r="GXP29" s="695"/>
      <c r="GXQ29" s="695"/>
      <c r="GXR29" s="695"/>
      <c r="GXS29" s="695"/>
      <c r="GXT29" s="695"/>
      <c r="GXU29" s="695"/>
      <c r="GXV29" s="695"/>
      <c r="GXW29" s="695"/>
      <c r="GXX29" s="695"/>
      <c r="GXY29" s="695"/>
      <c r="GXZ29" s="695"/>
      <c r="GYA29" s="695"/>
      <c r="GYB29" s="695"/>
      <c r="GYC29" s="695"/>
      <c r="GYD29" s="695"/>
      <c r="GYE29" s="695"/>
      <c r="GYF29" s="695"/>
      <c r="GYG29" s="695"/>
      <c r="GYH29" s="695"/>
      <c r="GYI29" s="695"/>
      <c r="GYJ29" s="695"/>
      <c r="GYK29" s="695"/>
      <c r="GYL29" s="695"/>
      <c r="GYM29" s="695"/>
      <c r="GYN29" s="695"/>
      <c r="GYO29" s="695"/>
      <c r="GYP29" s="695"/>
      <c r="GYQ29" s="695"/>
      <c r="GYR29" s="695"/>
      <c r="GYS29" s="695"/>
      <c r="GYT29" s="695"/>
      <c r="GYU29" s="695"/>
      <c r="GYV29" s="695"/>
      <c r="GYW29" s="695"/>
      <c r="GYX29" s="695"/>
      <c r="GYY29" s="695"/>
      <c r="GYZ29" s="695"/>
      <c r="GZA29" s="695"/>
      <c r="GZB29" s="695"/>
      <c r="GZC29" s="695"/>
      <c r="GZD29" s="695"/>
      <c r="GZE29" s="695"/>
      <c r="GZF29" s="695"/>
      <c r="GZG29" s="695"/>
      <c r="GZH29" s="695"/>
      <c r="GZI29" s="695"/>
      <c r="GZJ29" s="695"/>
      <c r="GZK29" s="695"/>
      <c r="GZL29" s="695"/>
      <c r="GZM29" s="695"/>
      <c r="GZN29" s="695"/>
      <c r="GZO29" s="695"/>
      <c r="GZP29" s="695"/>
      <c r="GZQ29" s="695"/>
      <c r="GZR29" s="695"/>
      <c r="GZS29" s="695"/>
      <c r="GZT29" s="695"/>
      <c r="GZU29" s="695"/>
      <c r="GZV29" s="695"/>
      <c r="GZW29" s="695"/>
      <c r="GZX29" s="695"/>
      <c r="GZY29" s="695"/>
      <c r="GZZ29" s="695"/>
      <c r="HAA29" s="695"/>
      <c r="HAB29" s="695"/>
      <c r="HAC29" s="695"/>
      <c r="HAD29" s="695"/>
      <c r="HAE29" s="695"/>
      <c r="HAF29" s="695"/>
      <c r="HAG29" s="695"/>
      <c r="HAH29" s="695"/>
      <c r="HAI29" s="695"/>
      <c r="HAJ29" s="695"/>
      <c r="HAK29" s="695"/>
      <c r="HAL29" s="695"/>
      <c r="HAM29" s="695"/>
      <c r="HAN29" s="695"/>
      <c r="HAO29" s="695"/>
      <c r="HAP29" s="695"/>
      <c r="HAQ29" s="695"/>
      <c r="HAR29" s="695"/>
      <c r="HAS29" s="695"/>
      <c r="HAT29" s="695"/>
      <c r="HAU29" s="695"/>
      <c r="HAV29" s="695"/>
      <c r="HAW29" s="695"/>
      <c r="HAX29" s="695"/>
      <c r="HAY29" s="695"/>
      <c r="HAZ29" s="695"/>
      <c r="HBA29" s="695"/>
      <c r="HBB29" s="695"/>
      <c r="HBC29" s="695"/>
      <c r="HBD29" s="695"/>
      <c r="HBE29" s="695"/>
      <c r="HBF29" s="695"/>
      <c r="HBG29" s="695"/>
      <c r="HBH29" s="695"/>
      <c r="HBI29" s="695"/>
      <c r="HBJ29" s="695"/>
      <c r="HBK29" s="695"/>
      <c r="HBL29" s="695"/>
      <c r="HBM29" s="695"/>
      <c r="HBN29" s="695"/>
      <c r="HBO29" s="695"/>
      <c r="HBP29" s="695"/>
      <c r="HBQ29" s="695"/>
      <c r="HBR29" s="695"/>
      <c r="HBS29" s="695"/>
      <c r="HBT29" s="695"/>
      <c r="HBU29" s="695"/>
      <c r="HBV29" s="695"/>
      <c r="HBW29" s="695"/>
      <c r="HBX29" s="695"/>
      <c r="HBY29" s="695"/>
      <c r="HBZ29" s="695"/>
      <c r="HCA29" s="695"/>
      <c r="HCB29" s="695"/>
      <c r="HCC29" s="695"/>
      <c r="HCD29" s="695"/>
      <c r="HCE29" s="695"/>
      <c r="HCF29" s="695"/>
      <c r="HCG29" s="695"/>
      <c r="HCH29" s="695"/>
      <c r="HCI29" s="695"/>
      <c r="HCJ29" s="695"/>
      <c r="HCK29" s="695"/>
      <c r="HCL29" s="695"/>
      <c r="HCM29" s="695"/>
      <c r="HCN29" s="695"/>
      <c r="HCO29" s="695"/>
      <c r="HCP29" s="695"/>
      <c r="HCQ29" s="695"/>
      <c r="HCR29" s="695"/>
      <c r="HCS29" s="695"/>
      <c r="HCT29" s="695"/>
      <c r="HCU29" s="695"/>
      <c r="HCV29" s="695"/>
      <c r="HCW29" s="695"/>
      <c r="HCX29" s="695"/>
      <c r="HCY29" s="695"/>
      <c r="HCZ29" s="695"/>
      <c r="HDA29" s="695"/>
      <c r="HDB29" s="695"/>
      <c r="HDC29" s="695"/>
      <c r="HDD29" s="695"/>
      <c r="HDE29" s="695"/>
      <c r="HDF29" s="695"/>
      <c r="HDG29" s="695"/>
      <c r="HDH29" s="695"/>
      <c r="HDI29" s="695"/>
      <c r="HDJ29" s="695"/>
      <c r="HDK29" s="695"/>
      <c r="HDL29" s="695"/>
      <c r="HDM29" s="695"/>
      <c r="HDN29" s="695"/>
      <c r="HDO29" s="695"/>
      <c r="HDP29" s="695"/>
      <c r="HDQ29" s="695"/>
      <c r="HDR29" s="695"/>
      <c r="HDS29" s="695"/>
      <c r="HDT29" s="695"/>
      <c r="HDU29" s="695"/>
      <c r="HDV29" s="695"/>
      <c r="HDW29" s="695"/>
      <c r="HDX29" s="695"/>
      <c r="HDY29" s="695"/>
      <c r="HDZ29" s="695"/>
      <c r="HEA29" s="695"/>
      <c r="HEB29" s="695"/>
      <c r="HEC29" s="695"/>
      <c r="HED29" s="695"/>
      <c r="HEE29" s="695"/>
      <c r="HEF29" s="695"/>
      <c r="HEG29" s="695"/>
      <c r="HEH29" s="695"/>
      <c r="HEI29" s="695"/>
      <c r="HEJ29" s="695"/>
      <c r="HEK29" s="695"/>
      <c r="HEL29" s="695"/>
      <c r="HEM29" s="695"/>
      <c r="HEN29" s="695"/>
      <c r="HEO29" s="695"/>
      <c r="HEP29" s="695"/>
      <c r="HEQ29" s="695"/>
      <c r="HER29" s="695"/>
      <c r="HES29" s="695"/>
      <c r="HET29" s="695"/>
      <c r="HEU29" s="695"/>
      <c r="HEV29" s="695"/>
      <c r="HEW29" s="695"/>
      <c r="HEX29" s="695"/>
      <c r="HEY29" s="695"/>
      <c r="HEZ29" s="695"/>
      <c r="HFA29" s="695"/>
      <c r="HFB29" s="695"/>
      <c r="HFC29" s="695"/>
      <c r="HFD29" s="695"/>
      <c r="HFE29" s="695"/>
      <c r="HFF29" s="695"/>
      <c r="HFG29" s="695"/>
      <c r="HFH29" s="695"/>
      <c r="HFI29" s="695"/>
      <c r="HFJ29" s="695"/>
      <c r="HFK29" s="695"/>
      <c r="HFL29" s="695"/>
      <c r="HFM29" s="695"/>
      <c r="HFN29" s="695"/>
      <c r="HFO29" s="695"/>
      <c r="HFP29" s="695"/>
      <c r="HFQ29" s="695"/>
      <c r="HFR29" s="695"/>
      <c r="HFS29" s="695"/>
      <c r="HFT29" s="695"/>
      <c r="HFU29" s="695"/>
      <c r="HFV29" s="695"/>
      <c r="HFW29" s="695"/>
      <c r="HFX29" s="695"/>
      <c r="HFY29" s="695"/>
      <c r="HFZ29" s="695"/>
      <c r="HGA29" s="695"/>
      <c r="HGB29" s="695"/>
      <c r="HGC29" s="695"/>
      <c r="HGD29" s="695"/>
      <c r="HGE29" s="695"/>
      <c r="HGF29" s="695"/>
      <c r="HGG29" s="695"/>
      <c r="HGH29" s="695"/>
      <c r="HGI29" s="695"/>
      <c r="HGJ29" s="695"/>
      <c r="HGK29" s="695"/>
      <c r="HGL29" s="695"/>
      <c r="HGM29" s="695"/>
      <c r="HGN29" s="695"/>
      <c r="HGO29" s="695"/>
      <c r="HGP29" s="695"/>
      <c r="HGQ29" s="695"/>
      <c r="HGR29" s="695"/>
      <c r="HGS29" s="695"/>
      <c r="HGT29" s="695"/>
      <c r="HGU29" s="695"/>
      <c r="HGV29" s="695"/>
      <c r="HGW29" s="695"/>
      <c r="HGX29" s="695"/>
      <c r="HGY29" s="695"/>
      <c r="HGZ29" s="695"/>
      <c r="HHA29" s="695"/>
      <c r="HHB29" s="695"/>
      <c r="HHC29" s="695"/>
      <c r="HHD29" s="695"/>
      <c r="HHE29" s="695"/>
      <c r="HHF29" s="695"/>
      <c r="HHG29" s="695"/>
      <c r="HHH29" s="695"/>
      <c r="HHI29" s="695"/>
      <c r="HHJ29" s="695"/>
      <c r="HHK29" s="695"/>
      <c r="HHL29" s="695"/>
      <c r="HHM29" s="695"/>
      <c r="HHN29" s="695"/>
      <c r="HHO29" s="695"/>
      <c r="HHP29" s="695"/>
      <c r="HHQ29" s="695"/>
      <c r="HHR29" s="695"/>
      <c r="HHS29" s="695"/>
      <c r="HHT29" s="695"/>
      <c r="HHU29" s="695"/>
      <c r="HHV29" s="695"/>
      <c r="HHW29" s="695"/>
      <c r="HHX29" s="695"/>
      <c r="HHY29" s="695"/>
      <c r="HHZ29" s="695"/>
      <c r="HIA29" s="695"/>
      <c r="HIB29" s="695"/>
      <c r="HIC29" s="695"/>
      <c r="HID29" s="695"/>
      <c r="HIE29" s="695"/>
      <c r="HIF29" s="695"/>
      <c r="HIG29" s="695"/>
      <c r="HIH29" s="695"/>
      <c r="HII29" s="695"/>
      <c r="HIJ29" s="695"/>
      <c r="HIK29" s="695"/>
      <c r="HIL29" s="695"/>
      <c r="HIM29" s="695"/>
      <c r="HIN29" s="695"/>
      <c r="HIO29" s="695"/>
      <c r="HIP29" s="695"/>
      <c r="HIQ29" s="695"/>
      <c r="HIR29" s="695"/>
      <c r="HIS29" s="695"/>
      <c r="HIT29" s="695"/>
      <c r="HIU29" s="695"/>
      <c r="HIV29" s="695"/>
      <c r="HIW29" s="695"/>
      <c r="HIX29" s="695"/>
      <c r="HIY29" s="695"/>
      <c r="HIZ29" s="695"/>
      <c r="HJA29" s="695"/>
      <c r="HJB29" s="695"/>
      <c r="HJC29" s="695"/>
      <c r="HJD29" s="695"/>
      <c r="HJE29" s="695"/>
      <c r="HJF29" s="695"/>
      <c r="HJG29" s="695"/>
      <c r="HJH29" s="695"/>
      <c r="HJI29" s="695"/>
      <c r="HJJ29" s="695"/>
      <c r="HJK29" s="695"/>
      <c r="HJL29" s="695"/>
      <c r="HJM29" s="695"/>
      <c r="HJN29" s="695"/>
      <c r="HJO29" s="695"/>
      <c r="HJP29" s="695"/>
      <c r="HJQ29" s="695"/>
      <c r="HJR29" s="695"/>
      <c r="HJS29" s="695"/>
      <c r="HJT29" s="695"/>
      <c r="HJU29" s="695"/>
      <c r="HJV29" s="695"/>
      <c r="HJW29" s="695"/>
      <c r="HJX29" s="695"/>
      <c r="HJY29" s="695"/>
      <c r="HJZ29" s="695"/>
      <c r="HKA29" s="695"/>
      <c r="HKB29" s="695"/>
      <c r="HKC29" s="695"/>
      <c r="HKD29" s="695"/>
      <c r="HKE29" s="695"/>
      <c r="HKF29" s="695"/>
      <c r="HKG29" s="695"/>
      <c r="HKH29" s="695"/>
      <c r="HKI29" s="695"/>
      <c r="HKJ29" s="695"/>
      <c r="HKK29" s="695"/>
      <c r="HKL29" s="695"/>
      <c r="HKM29" s="695"/>
      <c r="HKN29" s="695"/>
      <c r="HKO29" s="695"/>
      <c r="HKP29" s="695"/>
      <c r="HKQ29" s="695"/>
      <c r="HKR29" s="695"/>
      <c r="HKS29" s="695"/>
      <c r="HKT29" s="695"/>
      <c r="HKU29" s="695"/>
      <c r="HKV29" s="695"/>
      <c r="HKW29" s="695"/>
      <c r="HKX29" s="695"/>
      <c r="HKY29" s="695"/>
      <c r="HKZ29" s="695"/>
      <c r="HLA29" s="695"/>
      <c r="HLB29" s="695"/>
      <c r="HLC29" s="695"/>
      <c r="HLD29" s="695"/>
      <c r="HLE29" s="695"/>
      <c r="HLF29" s="695"/>
      <c r="HLG29" s="695"/>
      <c r="HLH29" s="695"/>
      <c r="HLI29" s="695"/>
      <c r="HLJ29" s="695"/>
      <c r="HLK29" s="695"/>
      <c r="HLL29" s="695"/>
      <c r="HLM29" s="695"/>
      <c r="HLN29" s="695"/>
      <c r="HLO29" s="695"/>
      <c r="HLP29" s="695"/>
      <c r="HLQ29" s="695"/>
      <c r="HLR29" s="695"/>
      <c r="HLS29" s="695"/>
      <c r="HLT29" s="695"/>
      <c r="HLU29" s="695"/>
      <c r="HLV29" s="695"/>
      <c r="HLW29" s="695"/>
      <c r="HLX29" s="695"/>
      <c r="HLY29" s="695"/>
      <c r="HLZ29" s="695"/>
      <c r="HMA29" s="695"/>
      <c r="HMB29" s="695"/>
      <c r="HMC29" s="695"/>
      <c r="HMD29" s="695"/>
      <c r="HME29" s="695"/>
      <c r="HMF29" s="695"/>
      <c r="HMG29" s="695"/>
      <c r="HMH29" s="695"/>
      <c r="HMI29" s="695"/>
      <c r="HMJ29" s="695"/>
      <c r="HMK29" s="695"/>
      <c r="HML29" s="695"/>
      <c r="HMM29" s="695"/>
      <c r="HMN29" s="695"/>
      <c r="HMO29" s="695"/>
      <c r="HMP29" s="695"/>
      <c r="HMQ29" s="695"/>
      <c r="HMR29" s="695"/>
      <c r="HMS29" s="695"/>
      <c r="HMT29" s="695"/>
      <c r="HMU29" s="695"/>
      <c r="HMV29" s="695"/>
      <c r="HMW29" s="695"/>
      <c r="HMX29" s="695"/>
      <c r="HMY29" s="695"/>
      <c r="HMZ29" s="695"/>
      <c r="HNA29" s="695"/>
      <c r="HNB29" s="695"/>
      <c r="HNC29" s="695"/>
      <c r="HND29" s="695"/>
      <c r="HNE29" s="695"/>
      <c r="HNF29" s="695"/>
      <c r="HNG29" s="695"/>
      <c r="HNH29" s="695"/>
      <c r="HNI29" s="695"/>
      <c r="HNJ29" s="695"/>
      <c r="HNK29" s="695"/>
      <c r="HNL29" s="695"/>
      <c r="HNM29" s="695"/>
      <c r="HNN29" s="695"/>
      <c r="HNO29" s="695"/>
      <c r="HNP29" s="695"/>
      <c r="HNQ29" s="695"/>
      <c r="HNR29" s="695"/>
      <c r="HNS29" s="695"/>
      <c r="HNT29" s="695"/>
      <c r="HNU29" s="695"/>
      <c r="HNV29" s="695"/>
      <c r="HNW29" s="695"/>
      <c r="HNX29" s="695"/>
      <c r="HNY29" s="695"/>
      <c r="HNZ29" s="695"/>
      <c r="HOA29" s="695"/>
      <c r="HOB29" s="695"/>
      <c r="HOC29" s="695"/>
      <c r="HOD29" s="695"/>
      <c r="HOE29" s="695"/>
      <c r="HOF29" s="695"/>
      <c r="HOG29" s="695"/>
      <c r="HOH29" s="695"/>
      <c r="HOI29" s="695"/>
      <c r="HOJ29" s="695"/>
      <c r="HOK29" s="695"/>
      <c r="HOL29" s="695"/>
      <c r="HOM29" s="695"/>
      <c r="HON29" s="695"/>
      <c r="HOO29" s="695"/>
      <c r="HOP29" s="695"/>
      <c r="HOQ29" s="695"/>
      <c r="HOR29" s="695"/>
      <c r="HOS29" s="695"/>
      <c r="HOT29" s="695"/>
      <c r="HOU29" s="695"/>
      <c r="HOV29" s="695"/>
      <c r="HOW29" s="695"/>
      <c r="HOX29" s="695"/>
      <c r="HOY29" s="695"/>
      <c r="HOZ29" s="695"/>
      <c r="HPA29" s="695"/>
      <c r="HPB29" s="695"/>
      <c r="HPC29" s="695"/>
      <c r="HPD29" s="695"/>
      <c r="HPE29" s="695"/>
      <c r="HPF29" s="695"/>
      <c r="HPG29" s="695"/>
      <c r="HPH29" s="695"/>
      <c r="HPI29" s="695"/>
      <c r="HPJ29" s="695"/>
      <c r="HPK29" s="695"/>
      <c r="HPL29" s="695"/>
      <c r="HPM29" s="695"/>
      <c r="HPN29" s="695"/>
      <c r="HPO29" s="695"/>
      <c r="HPP29" s="695"/>
      <c r="HPQ29" s="695"/>
      <c r="HPR29" s="695"/>
      <c r="HPS29" s="695"/>
      <c r="HPT29" s="695"/>
      <c r="HPU29" s="695"/>
      <c r="HPV29" s="695"/>
      <c r="HPW29" s="695"/>
      <c r="HPX29" s="695"/>
      <c r="HPY29" s="695"/>
      <c r="HPZ29" s="695"/>
      <c r="HQA29" s="695"/>
      <c r="HQB29" s="695"/>
      <c r="HQC29" s="695"/>
      <c r="HQD29" s="695"/>
      <c r="HQE29" s="695"/>
      <c r="HQF29" s="695"/>
      <c r="HQG29" s="695"/>
      <c r="HQH29" s="695"/>
      <c r="HQI29" s="695"/>
      <c r="HQJ29" s="695"/>
      <c r="HQK29" s="695"/>
      <c r="HQL29" s="695"/>
      <c r="HQM29" s="695"/>
      <c r="HQN29" s="695"/>
      <c r="HQO29" s="695"/>
      <c r="HQP29" s="695"/>
      <c r="HQQ29" s="695"/>
      <c r="HQR29" s="695"/>
      <c r="HQS29" s="695"/>
      <c r="HQT29" s="695"/>
      <c r="HQU29" s="695"/>
      <c r="HQV29" s="695"/>
      <c r="HQW29" s="695"/>
      <c r="HQX29" s="695"/>
      <c r="HQY29" s="695"/>
      <c r="HQZ29" s="695"/>
      <c r="HRA29" s="695"/>
      <c r="HRB29" s="695"/>
      <c r="HRC29" s="695"/>
      <c r="HRD29" s="695"/>
      <c r="HRE29" s="695"/>
      <c r="HRF29" s="695"/>
      <c r="HRG29" s="695"/>
      <c r="HRH29" s="695"/>
      <c r="HRI29" s="695"/>
      <c r="HRJ29" s="695"/>
      <c r="HRK29" s="695"/>
      <c r="HRL29" s="695"/>
      <c r="HRM29" s="695"/>
      <c r="HRN29" s="695"/>
      <c r="HRO29" s="695"/>
      <c r="HRP29" s="695"/>
      <c r="HRQ29" s="695"/>
      <c r="HRR29" s="695"/>
      <c r="HRS29" s="695"/>
      <c r="HRT29" s="695"/>
      <c r="HRU29" s="695"/>
      <c r="HRV29" s="695"/>
      <c r="HRW29" s="695"/>
      <c r="HRX29" s="695"/>
      <c r="HRY29" s="695"/>
      <c r="HRZ29" s="695"/>
      <c r="HSA29" s="695"/>
      <c r="HSB29" s="695"/>
      <c r="HSC29" s="695"/>
      <c r="HSD29" s="695"/>
      <c r="HSE29" s="695"/>
      <c r="HSF29" s="695"/>
      <c r="HSG29" s="695"/>
      <c r="HSH29" s="695"/>
      <c r="HSI29" s="695"/>
      <c r="HSJ29" s="695"/>
      <c r="HSK29" s="695"/>
      <c r="HSL29" s="695"/>
      <c r="HSM29" s="695"/>
      <c r="HSN29" s="695"/>
      <c r="HSO29" s="695"/>
      <c r="HSP29" s="695"/>
      <c r="HSQ29" s="695"/>
      <c r="HSR29" s="695"/>
      <c r="HSS29" s="695"/>
      <c r="HST29" s="695"/>
      <c r="HSU29" s="695"/>
      <c r="HSV29" s="695"/>
      <c r="HSW29" s="695"/>
      <c r="HSX29" s="695"/>
      <c r="HSY29" s="695"/>
      <c r="HSZ29" s="695"/>
      <c r="HTA29" s="695"/>
      <c r="HTB29" s="695"/>
      <c r="HTC29" s="695"/>
      <c r="HTD29" s="695"/>
      <c r="HTE29" s="695"/>
      <c r="HTF29" s="695"/>
      <c r="HTG29" s="695"/>
      <c r="HTH29" s="695"/>
      <c r="HTI29" s="695"/>
      <c r="HTJ29" s="695"/>
      <c r="HTK29" s="695"/>
      <c r="HTL29" s="695"/>
      <c r="HTM29" s="695"/>
      <c r="HTN29" s="695"/>
      <c r="HTO29" s="695"/>
      <c r="HTP29" s="695"/>
      <c r="HTQ29" s="695"/>
      <c r="HTR29" s="695"/>
      <c r="HTS29" s="695"/>
      <c r="HTT29" s="695"/>
      <c r="HTU29" s="695"/>
      <c r="HTV29" s="695"/>
      <c r="HTW29" s="695"/>
      <c r="HTX29" s="695"/>
      <c r="HTY29" s="695"/>
      <c r="HTZ29" s="695"/>
      <c r="HUA29" s="695"/>
      <c r="HUB29" s="695"/>
      <c r="HUC29" s="695"/>
      <c r="HUD29" s="695"/>
      <c r="HUE29" s="695"/>
      <c r="HUF29" s="695"/>
      <c r="HUG29" s="695"/>
      <c r="HUH29" s="695"/>
      <c r="HUI29" s="695"/>
      <c r="HUJ29" s="695"/>
      <c r="HUK29" s="695"/>
      <c r="HUL29" s="695"/>
      <c r="HUM29" s="695"/>
      <c r="HUN29" s="695"/>
      <c r="HUO29" s="695"/>
      <c r="HUP29" s="695"/>
      <c r="HUQ29" s="695"/>
      <c r="HUR29" s="695"/>
      <c r="HUS29" s="695"/>
      <c r="HUT29" s="695"/>
      <c r="HUU29" s="695"/>
      <c r="HUV29" s="695"/>
      <c r="HUW29" s="695"/>
      <c r="HUX29" s="695"/>
      <c r="HUY29" s="695"/>
      <c r="HUZ29" s="695"/>
      <c r="HVA29" s="695"/>
      <c r="HVB29" s="695"/>
      <c r="HVC29" s="695"/>
      <c r="HVD29" s="695"/>
      <c r="HVE29" s="695"/>
      <c r="HVF29" s="695"/>
      <c r="HVG29" s="695"/>
      <c r="HVH29" s="695"/>
      <c r="HVI29" s="695"/>
      <c r="HVJ29" s="695"/>
      <c r="HVK29" s="695"/>
      <c r="HVL29" s="695"/>
      <c r="HVM29" s="695"/>
      <c r="HVN29" s="695"/>
      <c r="HVO29" s="695"/>
      <c r="HVP29" s="695"/>
      <c r="HVQ29" s="695"/>
      <c r="HVR29" s="695"/>
      <c r="HVS29" s="695"/>
      <c r="HVT29" s="695"/>
      <c r="HVU29" s="695"/>
      <c r="HVV29" s="695"/>
      <c r="HVW29" s="695"/>
      <c r="HVX29" s="695"/>
      <c r="HVY29" s="695"/>
      <c r="HVZ29" s="695"/>
      <c r="HWA29" s="695"/>
      <c r="HWB29" s="695"/>
      <c r="HWC29" s="695"/>
      <c r="HWD29" s="695"/>
      <c r="HWE29" s="695"/>
      <c r="HWF29" s="695"/>
      <c r="HWG29" s="695"/>
      <c r="HWH29" s="695"/>
      <c r="HWI29" s="695"/>
      <c r="HWJ29" s="695"/>
      <c r="HWK29" s="695"/>
      <c r="HWL29" s="695"/>
      <c r="HWM29" s="695"/>
      <c r="HWN29" s="695"/>
      <c r="HWO29" s="695"/>
      <c r="HWP29" s="695"/>
      <c r="HWQ29" s="695"/>
      <c r="HWR29" s="695"/>
      <c r="HWS29" s="695"/>
      <c r="HWT29" s="695"/>
      <c r="HWU29" s="695"/>
      <c r="HWV29" s="695"/>
      <c r="HWW29" s="695"/>
      <c r="HWX29" s="695"/>
      <c r="HWY29" s="695"/>
      <c r="HWZ29" s="695"/>
      <c r="HXA29" s="695"/>
      <c r="HXB29" s="695"/>
      <c r="HXC29" s="695"/>
      <c r="HXD29" s="695"/>
      <c r="HXE29" s="695"/>
      <c r="HXF29" s="695"/>
      <c r="HXG29" s="695"/>
      <c r="HXH29" s="695"/>
      <c r="HXI29" s="695"/>
      <c r="HXJ29" s="695"/>
      <c r="HXK29" s="695"/>
      <c r="HXL29" s="695"/>
      <c r="HXM29" s="695"/>
      <c r="HXN29" s="695"/>
      <c r="HXO29" s="695"/>
      <c r="HXP29" s="695"/>
      <c r="HXQ29" s="695"/>
      <c r="HXR29" s="695"/>
      <c r="HXS29" s="695"/>
      <c r="HXT29" s="695"/>
      <c r="HXU29" s="695"/>
      <c r="HXV29" s="695"/>
      <c r="HXW29" s="695"/>
      <c r="HXX29" s="695"/>
      <c r="HXY29" s="695"/>
      <c r="HXZ29" s="695"/>
      <c r="HYA29" s="695"/>
      <c r="HYB29" s="695"/>
      <c r="HYC29" s="695"/>
      <c r="HYD29" s="695"/>
      <c r="HYE29" s="695"/>
      <c r="HYF29" s="695"/>
      <c r="HYG29" s="695"/>
      <c r="HYH29" s="695"/>
      <c r="HYI29" s="695"/>
      <c r="HYJ29" s="695"/>
      <c r="HYK29" s="695"/>
      <c r="HYL29" s="695"/>
      <c r="HYM29" s="695"/>
      <c r="HYN29" s="695"/>
      <c r="HYO29" s="695"/>
      <c r="HYP29" s="695"/>
      <c r="HYQ29" s="695"/>
      <c r="HYR29" s="695"/>
      <c r="HYS29" s="695"/>
      <c r="HYT29" s="695"/>
      <c r="HYU29" s="695"/>
      <c r="HYV29" s="695"/>
      <c r="HYW29" s="695"/>
      <c r="HYX29" s="695"/>
      <c r="HYY29" s="695"/>
      <c r="HYZ29" s="695"/>
      <c r="HZA29" s="695"/>
      <c r="HZB29" s="695"/>
      <c r="HZC29" s="695"/>
      <c r="HZD29" s="695"/>
      <c r="HZE29" s="695"/>
      <c r="HZF29" s="695"/>
      <c r="HZG29" s="695"/>
      <c r="HZH29" s="695"/>
      <c r="HZI29" s="695"/>
      <c r="HZJ29" s="695"/>
      <c r="HZK29" s="695"/>
      <c r="HZL29" s="695"/>
      <c r="HZM29" s="695"/>
      <c r="HZN29" s="695"/>
      <c r="HZO29" s="695"/>
      <c r="HZP29" s="695"/>
      <c r="HZQ29" s="695"/>
      <c r="HZR29" s="695"/>
      <c r="HZS29" s="695"/>
      <c r="HZT29" s="695"/>
      <c r="HZU29" s="695"/>
      <c r="HZV29" s="695"/>
      <c r="HZW29" s="695"/>
      <c r="HZX29" s="695"/>
      <c r="HZY29" s="695"/>
      <c r="HZZ29" s="695"/>
      <c r="IAA29" s="695"/>
      <c r="IAB29" s="695"/>
      <c r="IAC29" s="695"/>
      <c r="IAD29" s="695"/>
      <c r="IAE29" s="695"/>
      <c r="IAF29" s="695"/>
      <c r="IAG29" s="695"/>
      <c r="IAH29" s="695"/>
      <c r="IAI29" s="695"/>
      <c r="IAJ29" s="695"/>
      <c r="IAK29" s="695"/>
      <c r="IAL29" s="695"/>
      <c r="IAM29" s="695"/>
      <c r="IAN29" s="695"/>
      <c r="IAO29" s="695"/>
      <c r="IAP29" s="695"/>
      <c r="IAQ29" s="695"/>
      <c r="IAR29" s="695"/>
      <c r="IAS29" s="695"/>
      <c r="IAT29" s="695"/>
      <c r="IAU29" s="695"/>
      <c r="IAV29" s="695"/>
      <c r="IAW29" s="695"/>
      <c r="IAX29" s="695"/>
      <c r="IAY29" s="695"/>
      <c r="IAZ29" s="695"/>
      <c r="IBA29" s="695"/>
      <c r="IBB29" s="695"/>
      <c r="IBC29" s="695"/>
      <c r="IBD29" s="695"/>
      <c r="IBE29" s="695"/>
      <c r="IBF29" s="695"/>
      <c r="IBG29" s="695"/>
      <c r="IBH29" s="695"/>
      <c r="IBI29" s="695"/>
      <c r="IBJ29" s="695"/>
      <c r="IBK29" s="695"/>
      <c r="IBL29" s="695"/>
      <c r="IBM29" s="695"/>
      <c r="IBN29" s="695"/>
      <c r="IBO29" s="695"/>
      <c r="IBP29" s="695"/>
      <c r="IBQ29" s="695"/>
      <c r="IBR29" s="695"/>
      <c r="IBS29" s="695"/>
      <c r="IBT29" s="695"/>
      <c r="IBU29" s="695"/>
      <c r="IBV29" s="695"/>
      <c r="IBW29" s="695"/>
      <c r="IBX29" s="695"/>
      <c r="IBY29" s="695"/>
      <c r="IBZ29" s="695"/>
      <c r="ICA29" s="695"/>
      <c r="ICB29" s="695"/>
      <c r="ICC29" s="695"/>
      <c r="ICD29" s="695"/>
      <c r="ICE29" s="695"/>
      <c r="ICF29" s="695"/>
      <c r="ICG29" s="695"/>
      <c r="ICH29" s="695"/>
      <c r="ICI29" s="695"/>
      <c r="ICJ29" s="695"/>
      <c r="ICK29" s="695"/>
      <c r="ICL29" s="695"/>
      <c r="ICM29" s="695"/>
      <c r="ICN29" s="695"/>
      <c r="ICO29" s="695"/>
      <c r="ICP29" s="695"/>
      <c r="ICQ29" s="695"/>
      <c r="ICR29" s="695"/>
      <c r="ICS29" s="695"/>
      <c r="ICT29" s="695"/>
      <c r="ICU29" s="695"/>
      <c r="ICV29" s="695"/>
      <c r="ICW29" s="695"/>
      <c r="ICX29" s="695"/>
      <c r="ICY29" s="695"/>
      <c r="ICZ29" s="695"/>
      <c r="IDA29" s="695"/>
      <c r="IDB29" s="695"/>
      <c r="IDC29" s="695"/>
      <c r="IDD29" s="695"/>
      <c r="IDE29" s="695"/>
      <c r="IDF29" s="695"/>
      <c r="IDG29" s="695"/>
      <c r="IDH29" s="695"/>
      <c r="IDI29" s="695"/>
      <c r="IDJ29" s="695"/>
      <c r="IDK29" s="695"/>
      <c r="IDL29" s="695"/>
      <c r="IDM29" s="695"/>
      <c r="IDN29" s="695"/>
      <c r="IDO29" s="695"/>
      <c r="IDP29" s="695"/>
      <c r="IDQ29" s="695"/>
      <c r="IDR29" s="695"/>
      <c r="IDS29" s="695"/>
      <c r="IDT29" s="695"/>
      <c r="IDU29" s="695"/>
      <c r="IDV29" s="695"/>
      <c r="IDW29" s="695"/>
      <c r="IDX29" s="695"/>
      <c r="IDY29" s="695"/>
      <c r="IDZ29" s="695"/>
      <c r="IEA29" s="695"/>
      <c r="IEB29" s="695"/>
      <c r="IEC29" s="695"/>
      <c r="IED29" s="695"/>
      <c r="IEE29" s="695"/>
      <c r="IEF29" s="695"/>
      <c r="IEG29" s="695"/>
      <c r="IEH29" s="695"/>
      <c r="IEI29" s="695"/>
      <c r="IEJ29" s="695"/>
      <c r="IEK29" s="695"/>
      <c r="IEL29" s="695"/>
      <c r="IEM29" s="695"/>
      <c r="IEN29" s="695"/>
      <c r="IEO29" s="695"/>
      <c r="IEP29" s="695"/>
      <c r="IEQ29" s="695"/>
      <c r="IER29" s="695"/>
      <c r="IES29" s="695"/>
      <c r="IET29" s="695"/>
      <c r="IEU29" s="695"/>
      <c r="IEV29" s="695"/>
      <c r="IEW29" s="695"/>
      <c r="IEX29" s="695"/>
      <c r="IEY29" s="695"/>
      <c r="IEZ29" s="695"/>
      <c r="IFA29" s="695"/>
      <c r="IFB29" s="695"/>
      <c r="IFC29" s="695"/>
      <c r="IFD29" s="695"/>
      <c r="IFE29" s="695"/>
      <c r="IFF29" s="695"/>
      <c r="IFG29" s="695"/>
      <c r="IFH29" s="695"/>
      <c r="IFI29" s="695"/>
      <c r="IFJ29" s="695"/>
      <c r="IFK29" s="695"/>
      <c r="IFL29" s="695"/>
      <c r="IFM29" s="695"/>
      <c r="IFN29" s="695"/>
      <c r="IFO29" s="695"/>
      <c r="IFP29" s="695"/>
      <c r="IFQ29" s="695"/>
      <c r="IFR29" s="695"/>
      <c r="IFS29" s="695"/>
      <c r="IFT29" s="695"/>
      <c r="IFU29" s="695"/>
      <c r="IFV29" s="695"/>
      <c r="IFW29" s="695"/>
      <c r="IFX29" s="695"/>
      <c r="IFY29" s="695"/>
      <c r="IFZ29" s="695"/>
      <c r="IGA29" s="695"/>
      <c r="IGB29" s="695"/>
      <c r="IGC29" s="695"/>
      <c r="IGD29" s="695"/>
      <c r="IGE29" s="695"/>
      <c r="IGF29" s="695"/>
      <c r="IGG29" s="695"/>
      <c r="IGH29" s="695"/>
      <c r="IGI29" s="695"/>
      <c r="IGJ29" s="695"/>
      <c r="IGK29" s="695"/>
      <c r="IGL29" s="695"/>
      <c r="IGM29" s="695"/>
      <c r="IGN29" s="695"/>
      <c r="IGO29" s="695"/>
      <c r="IGP29" s="695"/>
      <c r="IGQ29" s="695"/>
      <c r="IGR29" s="695"/>
      <c r="IGS29" s="695"/>
      <c r="IGT29" s="695"/>
      <c r="IGU29" s="695"/>
      <c r="IGV29" s="695"/>
      <c r="IGW29" s="695"/>
      <c r="IGX29" s="695"/>
      <c r="IGY29" s="695"/>
      <c r="IGZ29" s="695"/>
      <c r="IHA29" s="695"/>
      <c r="IHB29" s="695"/>
      <c r="IHC29" s="695"/>
      <c r="IHD29" s="695"/>
      <c r="IHE29" s="695"/>
      <c r="IHF29" s="695"/>
      <c r="IHG29" s="695"/>
      <c r="IHH29" s="695"/>
      <c r="IHI29" s="695"/>
      <c r="IHJ29" s="695"/>
      <c r="IHK29" s="695"/>
      <c r="IHL29" s="695"/>
      <c r="IHM29" s="695"/>
      <c r="IHN29" s="695"/>
      <c r="IHO29" s="695"/>
      <c r="IHP29" s="695"/>
      <c r="IHQ29" s="695"/>
      <c r="IHR29" s="695"/>
      <c r="IHS29" s="695"/>
      <c r="IHT29" s="695"/>
      <c r="IHU29" s="695"/>
      <c r="IHV29" s="695"/>
      <c r="IHW29" s="695"/>
      <c r="IHX29" s="695"/>
      <c r="IHY29" s="695"/>
      <c r="IHZ29" s="695"/>
      <c r="IIA29" s="695"/>
      <c r="IIB29" s="695"/>
      <c r="IIC29" s="695"/>
      <c r="IID29" s="695"/>
      <c r="IIE29" s="695"/>
      <c r="IIF29" s="695"/>
      <c r="IIG29" s="695"/>
      <c r="IIH29" s="695"/>
      <c r="III29" s="695"/>
      <c r="IIJ29" s="695"/>
      <c r="IIK29" s="695"/>
      <c r="IIL29" s="695"/>
      <c r="IIM29" s="695"/>
      <c r="IIN29" s="695"/>
      <c r="IIO29" s="695"/>
      <c r="IIP29" s="695"/>
      <c r="IIQ29" s="695"/>
      <c r="IIR29" s="695"/>
      <c r="IIS29" s="695"/>
      <c r="IIT29" s="695"/>
      <c r="IIU29" s="695"/>
      <c r="IIV29" s="695"/>
      <c r="IIW29" s="695"/>
      <c r="IIX29" s="695"/>
      <c r="IIY29" s="695"/>
      <c r="IIZ29" s="695"/>
      <c r="IJA29" s="695"/>
      <c r="IJB29" s="695"/>
      <c r="IJC29" s="695"/>
      <c r="IJD29" s="695"/>
      <c r="IJE29" s="695"/>
      <c r="IJF29" s="695"/>
      <c r="IJG29" s="695"/>
      <c r="IJH29" s="695"/>
      <c r="IJI29" s="695"/>
      <c r="IJJ29" s="695"/>
      <c r="IJK29" s="695"/>
      <c r="IJL29" s="695"/>
      <c r="IJM29" s="695"/>
      <c r="IJN29" s="695"/>
      <c r="IJO29" s="695"/>
      <c r="IJP29" s="695"/>
      <c r="IJQ29" s="695"/>
      <c r="IJR29" s="695"/>
      <c r="IJS29" s="695"/>
      <c r="IJT29" s="695"/>
      <c r="IJU29" s="695"/>
      <c r="IJV29" s="695"/>
      <c r="IJW29" s="695"/>
      <c r="IJX29" s="695"/>
      <c r="IJY29" s="695"/>
      <c r="IJZ29" s="695"/>
      <c r="IKA29" s="695"/>
      <c r="IKB29" s="695"/>
      <c r="IKC29" s="695"/>
      <c r="IKD29" s="695"/>
      <c r="IKE29" s="695"/>
      <c r="IKF29" s="695"/>
      <c r="IKG29" s="695"/>
      <c r="IKH29" s="695"/>
      <c r="IKI29" s="695"/>
      <c r="IKJ29" s="695"/>
      <c r="IKK29" s="695"/>
      <c r="IKL29" s="695"/>
      <c r="IKM29" s="695"/>
      <c r="IKN29" s="695"/>
      <c r="IKO29" s="695"/>
      <c r="IKP29" s="695"/>
      <c r="IKQ29" s="695"/>
      <c r="IKR29" s="695"/>
      <c r="IKS29" s="695"/>
      <c r="IKT29" s="695"/>
      <c r="IKU29" s="695"/>
      <c r="IKV29" s="695"/>
      <c r="IKW29" s="695"/>
      <c r="IKX29" s="695"/>
      <c r="IKY29" s="695"/>
      <c r="IKZ29" s="695"/>
      <c r="ILA29" s="695"/>
      <c r="ILB29" s="695"/>
      <c r="ILC29" s="695"/>
      <c r="ILD29" s="695"/>
      <c r="ILE29" s="695"/>
      <c r="ILF29" s="695"/>
      <c r="ILG29" s="695"/>
      <c r="ILH29" s="695"/>
      <c r="ILI29" s="695"/>
      <c r="ILJ29" s="695"/>
      <c r="ILK29" s="695"/>
      <c r="ILL29" s="695"/>
      <c r="ILM29" s="695"/>
      <c r="ILN29" s="695"/>
      <c r="ILO29" s="695"/>
      <c r="ILP29" s="695"/>
      <c r="ILQ29" s="695"/>
      <c r="ILR29" s="695"/>
      <c r="ILS29" s="695"/>
      <c r="ILT29" s="695"/>
      <c r="ILU29" s="695"/>
      <c r="ILV29" s="695"/>
      <c r="ILW29" s="695"/>
      <c r="ILX29" s="695"/>
      <c r="ILY29" s="695"/>
      <c r="ILZ29" s="695"/>
      <c r="IMA29" s="695"/>
      <c r="IMB29" s="695"/>
      <c r="IMC29" s="695"/>
      <c r="IMD29" s="695"/>
      <c r="IME29" s="695"/>
      <c r="IMF29" s="695"/>
      <c r="IMG29" s="695"/>
      <c r="IMH29" s="695"/>
      <c r="IMI29" s="695"/>
      <c r="IMJ29" s="695"/>
      <c r="IMK29" s="695"/>
      <c r="IML29" s="695"/>
      <c r="IMM29" s="695"/>
      <c r="IMN29" s="695"/>
      <c r="IMO29" s="695"/>
      <c r="IMP29" s="695"/>
      <c r="IMQ29" s="695"/>
      <c r="IMR29" s="695"/>
      <c r="IMS29" s="695"/>
      <c r="IMT29" s="695"/>
      <c r="IMU29" s="695"/>
      <c r="IMV29" s="695"/>
      <c r="IMW29" s="695"/>
      <c r="IMX29" s="695"/>
      <c r="IMY29" s="695"/>
      <c r="IMZ29" s="695"/>
      <c r="INA29" s="695"/>
      <c r="INB29" s="695"/>
      <c r="INC29" s="695"/>
      <c r="IND29" s="695"/>
      <c r="INE29" s="695"/>
      <c r="INF29" s="695"/>
      <c r="ING29" s="695"/>
      <c r="INH29" s="695"/>
      <c r="INI29" s="695"/>
      <c r="INJ29" s="695"/>
      <c r="INK29" s="695"/>
      <c r="INL29" s="695"/>
      <c r="INM29" s="695"/>
      <c r="INN29" s="695"/>
      <c r="INO29" s="695"/>
      <c r="INP29" s="695"/>
      <c r="INQ29" s="695"/>
      <c r="INR29" s="695"/>
      <c r="INS29" s="695"/>
      <c r="INT29" s="695"/>
      <c r="INU29" s="695"/>
      <c r="INV29" s="695"/>
      <c r="INW29" s="695"/>
      <c r="INX29" s="695"/>
      <c r="INY29" s="695"/>
      <c r="INZ29" s="695"/>
      <c r="IOA29" s="695"/>
      <c r="IOB29" s="695"/>
      <c r="IOC29" s="695"/>
      <c r="IOD29" s="695"/>
      <c r="IOE29" s="695"/>
      <c r="IOF29" s="695"/>
      <c r="IOG29" s="695"/>
      <c r="IOH29" s="695"/>
      <c r="IOI29" s="695"/>
      <c r="IOJ29" s="695"/>
      <c r="IOK29" s="695"/>
      <c r="IOL29" s="695"/>
      <c r="IOM29" s="695"/>
      <c r="ION29" s="695"/>
      <c r="IOO29" s="695"/>
      <c r="IOP29" s="695"/>
      <c r="IOQ29" s="695"/>
      <c r="IOR29" s="695"/>
      <c r="IOS29" s="695"/>
      <c r="IOT29" s="695"/>
      <c r="IOU29" s="695"/>
      <c r="IOV29" s="695"/>
      <c r="IOW29" s="695"/>
      <c r="IOX29" s="695"/>
      <c r="IOY29" s="695"/>
      <c r="IOZ29" s="695"/>
      <c r="IPA29" s="695"/>
      <c r="IPB29" s="695"/>
      <c r="IPC29" s="695"/>
      <c r="IPD29" s="695"/>
      <c r="IPE29" s="695"/>
      <c r="IPF29" s="695"/>
      <c r="IPG29" s="695"/>
      <c r="IPH29" s="695"/>
      <c r="IPI29" s="695"/>
      <c r="IPJ29" s="695"/>
      <c r="IPK29" s="695"/>
      <c r="IPL29" s="695"/>
      <c r="IPM29" s="695"/>
      <c r="IPN29" s="695"/>
      <c r="IPO29" s="695"/>
      <c r="IPP29" s="695"/>
      <c r="IPQ29" s="695"/>
      <c r="IPR29" s="695"/>
      <c r="IPS29" s="695"/>
      <c r="IPT29" s="695"/>
      <c r="IPU29" s="695"/>
      <c r="IPV29" s="695"/>
      <c r="IPW29" s="695"/>
      <c r="IPX29" s="695"/>
      <c r="IPY29" s="695"/>
      <c r="IPZ29" s="695"/>
      <c r="IQA29" s="695"/>
      <c r="IQB29" s="695"/>
      <c r="IQC29" s="695"/>
      <c r="IQD29" s="695"/>
      <c r="IQE29" s="695"/>
      <c r="IQF29" s="695"/>
      <c r="IQG29" s="695"/>
      <c r="IQH29" s="695"/>
      <c r="IQI29" s="695"/>
      <c r="IQJ29" s="695"/>
      <c r="IQK29" s="695"/>
      <c r="IQL29" s="695"/>
      <c r="IQM29" s="695"/>
      <c r="IQN29" s="695"/>
      <c r="IQO29" s="695"/>
      <c r="IQP29" s="695"/>
      <c r="IQQ29" s="695"/>
      <c r="IQR29" s="695"/>
      <c r="IQS29" s="695"/>
      <c r="IQT29" s="695"/>
      <c r="IQU29" s="695"/>
      <c r="IQV29" s="695"/>
      <c r="IQW29" s="695"/>
      <c r="IQX29" s="695"/>
      <c r="IQY29" s="695"/>
      <c r="IQZ29" s="695"/>
      <c r="IRA29" s="695"/>
      <c r="IRB29" s="695"/>
      <c r="IRC29" s="695"/>
      <c r="IRD29" s="695"/>
      <c r="IRE29" s="695"/>
      <c r="IRF29" s="695"/>
      <c r="IRG29" s="695"/>
      <c r="IRH29" s="695"/>
      <c r="IRI29" s="695"/>
      <c r="IRJ29" s="695"/>
      <c r="IRK29" s="695"/>
      <c r="IRL29" s="695"/>
      <c r="IRM29" s="695"/>
      <c r="IRN29" s="695"/>
      <c r="IRO29" s="695"/>
      <c r="IRP29" s="695"/>
      <c r="IRQ29" s="695"/>
      <c r="IRR29" s="695"/>
      <c r="IRS29" s="695"/>
      <c r="IRT29" s="695"/>
      <c r="IRU29" s="695"/>
      <c r="IRV29" s="695"/>
      <c r="IRW29" s="695"/>
      <c r="IRX29" s="695"/>
      <c r="IRY29" s="695"/>
      <c r="IRZ29" s="695"/>
      <c r="ISA29" s="695"/>
      <c r="ISB29" s="695"/>
      <c r="ISC29" s="695"/>
      <c r="ISD29" s="695"/>
      <c r="ISE29" s="695"/>
      <c r="ISF29" s="695"/>
      <c r="ISG29" s="695"/>
      <c r="ISH29" s="695"/>
      <c r="ISI29" s="695"/>
      <c r="ISJ29" s="695"/>
      <c r="ISK29" s="695"/>
      <c r="ISL29" s="695"/>
      <c r="ISM29" s="695"/>
      <c r="ISN29" s="695"/>
      <c r="ISO29" s="695"/>
      <c r="ISP29" s="695"/>
      <c r="ISQ29" s="695"/>
      <c r="ISR29" s="695"/>
      <c r="ISS29" s="695"/>
      <c r="IST29" s="695"/>
      <c r="ISU29" s="695"/>
      <c r="ISV29" s="695"/>
      <c r="ISW29" s="695"/>
      <c r="ISX29" s="695"/>
      <c r="ISY29" s="695"/>
      <c r="ISZ29" s="695"/>
      <c r="ITA29" s="695"/>
      <c r="ITB29" s="695"/>
      <c r="ITC29" s="695"/>
      <c r="ITD29" s="695"/>
      <c r="ITE29" s="695"/>
      <c r="ITF29" s="695"/>
      <c r="ITG29" s="695"/>
      <c r="ITH29" s="695"/>
      <c r="ITI29" s="695"/>
      <c r="ITJ29" s="695"/>
      <c r="ITK29" s="695"/>
      <c r="ITL29" s="695"/>
      <c r="ITM29" s="695"/>
      <c r="ITN29" s="695"/>
      <c r="ITO29" s="695"/>
      <c r="ITP29" s="695"/>
      <c r="ITQ29" s="695"/>
      <c r="ITR29" s="695"/>
      <c r="ITS29" s="695"/>
      <c r="ITT29" s="695"/>
      <c r="ITU29" s="695"/>
      <c r="ITV29" s="695"/>
      <c r="ITW29" s="695"/>
      <c r="ITX29" s="695"/>
      <c r="ITY29" s="695"/>
      <c r="ITZ29" s="695"/>
      <c r="IUA29" s="695"/>
      <c r="IUB29" s="695"/>
      <c r="IUC29" s="695"/>
      <c r="IUD29" s="695"/>
      <c r="IUE29" s="695"/>
      <c r="IUF29" s="695"/>
      <c r="IUG29" s="695"/>
      <c r="IUH29" s="695"/>
      <c r="IUI29" s="695"/>
      <c r="IUJ29" s="695"/>
      <c r="IUK29" s="695"/>
      <c r="IUL29" s="695"/>
      <c r="IUM29" s="695"/>
      <c r="IUN29" s="695"/>
      <c r="IUO29" s="695"/>
      <c r="IUP29" s="695"/>
      <c r="IUQ29" s="695"/>
      <c r="IUR29" s="695"/>
      <c r="IUS29" s="695"/>
      <c r="IUT29" s="695"/>
      <c r="IUU29" s="695"/>
      <c r="IUV29" s="695"/>
      <c r="IUW29" s="695"/>
      <c r="IUX29" s="695"/>
      <c r="IUY29" s="695"/>
      <c r="IUZ29" s="695"/>
      <c r="IVA29" s="695"/>
      <c r="IVB29" s="695"/>
      <c r="IVC29" s="695"/>
      <c r="IVD29" s="695"/>
      <c r="IVE29" s="695"/>
      <c r="IVF29" s="695"/>
      <c r="IVG29" s="695"/>
      <c r="IVH29" s="695"/>
      <c r="IVI29" s="695"/>
      <c r="IVJ29" s="695"/>
      <c r="IVK29" s="695"/>
      <c r="IVL29" s="695"/>
      <c r="IVM29" s="695"/>
      <c r="IVN29" s="695"/>
      <c r="IVO29" s="695"/>
      <c r="IVP29" s="695"/>
      <c r="IVQ29" s="695"/>
      <c r="IVR29" s="695"/>
      <c r="IVS29" s="695"/>
      <c r="IVT29" s="695"/>
      <c r="IVU29" s="695"/>
      <c r="IVV29" s="695"/>
      <c r="IVW29" s="695"/>
      <c r="IVX29" s="695"/>
      <c r="IVY29" s="695"/>
      <c r="IVZ29" s="695"/>
      <c r="IWA29" s="695"/>
      <c r="IWB29" s="695"/>
      <c r="IWC29" s="695"/>
      <c r="IWD29" s="695"/>
      <c r="IWE29" s="695"/>
      <c r="IWF29" s="695"/>
      <c r="IWG29" s="695"/>
      <c r="IWH29" s="695"/>
      <c r="IWI29" s="695"/>
      <c r="IWJ29" s="695"/>
      <c r="IWK29" s="695"/>
      <c r="IWL29" s="695"/>
      <c r="IWM29" s="695"/>
      <c r="IWN29" s="695"/>
      <c r="IWO29" s="695"/>
      <c r="IWP29" s="695"/>
      <c r="IWQ29" s="695"/>
      <c r="IWR29" s="695"/>
      <c r="IWS29" s="695"/>
      <c r="IWT29" s="695"/>
      <c r="IWU29" s="695"/>
      <c r="IWV29" s="695"/>
      <c r="IWW29" s="695"/>
      <c r="IWX29" s="695"/>
      <c r="IWY29" s="695"/>
      <c r="IWZ29" s="695"/>
      <c r="IXA29" s="695"/>
      <c r="IXB29" s="695"/>
      <c r="IXC29" s="695"/>
      <c r="IXD29" s="695"/>
      <c r="IXE29" s="695"/>
      <c r="IXF29" s="695"/>
      <c r="IXG29" s="695"/>
      <c r="IXH29" s="695"/>
      <c r="IXI29" s="695"/>
      <c r="IXJ29" s="695"/>
      <c r="IXK29" s="695"/>
      <c r="IXL29" s="695"/>
      <c r="IXM29" s="695"/>
      <c r="IXN29" s="695"/>
      <c r="IXO29" s="695"/>
      <c r="IXP29" s="695"/>
      <c r="IXQ29" s="695"/>
      <c r="IXR29" s="695"/>
      <c r="IXS29" s="695"/>
      <c r="IXT29" s="695"/>
      <c r="IXU29" s="695"/>
      <c r="IXV29" s="695"/>
      <c r="IXW29" s="695"/>
      <c r="IXX29" s="695"/>
      <c r="IXY29" s="695"/>
      <c r="IXZ29" s="695"/>
      <c r="IYA29" s="695"/>
      <c r="IYB29" s="695"/>
      <c r="IYC29" s="695"/>
      <c r="IYD29" s="695"/>
      <c r="IYE29" s="695"/>
      <c r="IYF29" s="695"/>
      <c r="IYG29" s="695"/>
      <c r="IYH29" s="695"/>
      <c r="IYI29" s="695"/>
      <c r="IYJ29" s="695"/>
      <c r="IYK29" s="695"/>
      <c r="IYL29" s="695"/>
      <c r="IYM29" s="695"/>
      <c r="IYN29" s="695"/>
      <c r="IYO29" s="695"/>
      <c r="IYP29" s="695"/>
      <c r="IYQ29" s="695"/>
      <c r="IYR29" s="695"/>
      <c r="IYS29" s="695"/>
      <c r="IYT29" s="695"/>
      <c r="IYU29" s="695"/>
      <c r="IYV29" s="695"/>
      <c r="IYW29" s="695"/>
      <c r="IYX29" s="695"/>
      <c r="IYY29" s="695"/>
      <c r="IYZ29" s="695"/>
      <c r="IZA29" s="695"/>
      <c r="IZB29" s="695"/>
      <c r="IZC29" s="695"/>
      <c r="IZD29" s="695"/>
      <c r="IZE29" s="695"/>
      <c r="IZF29" s="695"/>
      <c r="IZG29" s="695"/>
      <c r="IZH29" s="695"/>
      <c r="IZI29" s="695"/>
      <c r="IZJ29" s="695"/>
      <c r="IZK29" s="695"/>
      <c r="IZL29" s="695"/>
      <c r="IZM29" s="695"/>
      <c r="IZN29" s="695"/>
      <c r="IZO29" s="695"/>
      <c r="IZP29" s="695"/>
      <c r="IZQ29" s="695"/>
      <c r="IZR29" s="695"/>
      <c r="IZS29" s="695"/>
      <c r="IZT29" s="695"/>
      <c r="IZU29" s="695"/>
      <c r="IZV29" s="695"/>
      <c r="IZW29" s="695"/>
      <c r="IZX29" s="695"/>
      <c r="IZY29" s="695"/>
      <c r="IZZ29" s="695"/>
      <c r="JAA29" s="695"/>
      <c r="JAB29" s="695"/>
      <c r="JAC29" s="695"/>
      <c r="JAD29" s="695"/>
      <c r="JAE29" s="695"/>
      <c r="JAF29" s="695"/>
      <c r="JAG29" s="695"/>
      <c r="JAH29" s="695"/>
      <c r="JAI29" s="695"/>
      <c r="JAJ29" s="695"/>
      <c r="JAK29" s="695"/>
      <c r="JAL29" s="695"/>
      <c r="JAM29" s="695"/>
      <c r="JAN29" s="695"/>
      <c r="JAO29" s="695"/>
      <c r="JAP29" s="695"/>
      <c r="JAQ29" s="695"/>
      <c r="JAR29" s="695"/>
      <c r="JAS29" s="695"/>
      <c r="JAT29" s="695"/>
      <c r="JAU29" s="695"/>
      <c r="JAV29" s="695"/>
      <c r="JAW29" s="695"/>
      <c r="JAX29" s="695"/>
      <c r="JAY29" s="695"/>
      <c r="JAZ29" s="695"/>
      <c r="JBA29" s="695"/>
      <c r="JBB29" s="695"/>
      <c r="JBC29" s="695"/>
      <c r="JBD29" s="695"/>
      <c r="JBE29" s="695"/>
      <c r="JBF29" s="695"/>
      <c r="JBG29" s="695"/>
      <c r="JBH29" s="695"/>
      <c r="JBI29" s="695"/>
      <c r="JBJ29" s="695"/>
      <c r="JBK29" s="695"/>
      <c r="JBL29" s="695"/>
      <c r="JBM29" s="695"/>
      <c r="JBN29" s="695"/>
      <c r="JBO29" s="695"/>
      <c r="JBP29" s="695"/>
      <c r="JBQ29" s="695"/>
      <c r="JBR29" s="695"/>
      <c r="JBS29" s="695"/>
      <c r="JBT29" s="695"/>
      <c r="JBU29" s="695"/>
      <c r="JBV29" s="695"/>
      <c r="JBW29" s="695"/>
      <c r="JBX29" s="695"/>
      <c r="JBY29" s="695"/>
      <c r="JBZ29" s="695"/>
      <c r="JCA29" s="695"/>
      <c r="JCB29" s="695"/>
      <c r="JCC29" s="695"/>
      <c r="JCD29" s="695"/>
      <c r="JCE29" s="695"/>
      <c r="JCF29" s="695"/>
      <c r="JCG29" s="695"/>
      <c r="JCH29" s="695"/>
      <c r="JCI29" s="695"/>
      <c r="JCJ29" s="695"/>
      <c r="JCK29" s="695"/>
      <c r="JCL29" s="695"/>
      <c r="JCM29" s="695"/>
      <c r="JCN29" s="695"/>
      <c r="JCO29" s="695"/>
      <c r="JCP29" s="695"/>
      <c r="JCQ29" s="695"/>
      <c r="JCR29" s="695"/>
      <c r="JCS29" s="695"/>
      <c r="JCT29" s="695"/>
      <c r="JCU29" s="695"/>
      <c r="JCV29" s="695"/>
      <c r="JCW29" s="695"/>
      <c r="JCX29" s="695"/>
      <c r="JCY29" s="695"/>
      <c r="JCZ29" s="695"/>
      <c r="JDA29" s="695"/>
      <c r="JDB29" s="695"/>
      <c r="JDC29" s="695"/>
      <c r="JDD29" s="695"/>
      <c r="JDE29" s="695"/>
      <c r="JDF29" s="695"/>
      <c r="JDG29" s="695"/>
      <c r="JDH29" s="695"/>
      <c r="JDI29" s="695"/>
      <c r="JDJ29" s="695"/>
      <c r="JDK29" s="695"/>
      <c r="JDL29" s="695"/>
      <c r="JDM29" s="695"/>
      <c r="JDN29" s="695"/>
      <c r="JDO29" s="695"/>
      <c r="JDP29" s="695"/>
      <c r="JDQ29" s="695"/>
      <c r="JDR29" s="695"/>
      <c r="JDS29" s="695"/>
      <c r="JDT29" s="695"/>
      <c r="JDU29" s="695"/>
      <c r="JDV29" s="695"/>
      <c r="JDW29" s="695"/>
      <c r="JDX29" s="695"/>
      <c r="JDY29" s="695"/>
      <c r="JDZ29" s="695"/>
      <c r="JEA29" s="695"/>
      <c r="JEB29" s="695"/>
      <c r="JEC29" s="695"/>
      <c r="JED29" s="695"/>
      <c r="JEE29" s="695"/>
      <c r="JEF29" s="695"/>
      <c r="JEG29" s="695"/>
      <c r="JEH29" s="695"/>
      <c r="JEI29" s="695"/>
      <c r="JEJ29" s="695"/>
      <c r="JEK29" s="695"/>
      <c r="JEL29" s="695"/>
      <c r="JEM29" s="695"/>
      <c r="JEN29" s="695"/>
      <c r="JEO29" s="695"/>
      <c r="JEP29" s="695"/>
      <c r="JEQ29" s="695"/>
      <c r="JER29" s="695"/>
      <c r="JES29" s="695"/>
      <c r="JET29" s="695"/>
      <c r="JEU29" s="695"/>
      <c r="JEV29" s="695"/>
      <c r="JEW29" s="695"/>
      <c r="JEX29" s="695"/>
      <c r="JEY29" s="695"/>
      <c r="JEZ29" s="695"/>
      <c r="JFA29" s="695"/>
      <c r="JFB29" s="695"/>
      <c r="JFC29" s="695"/>
      <c r="JFD29" s="695"/>
      <c r="JFE29" s="695"/>
      <c r="JFF29" s="695"/>
      <c r="JFG29" s="695"/>
      <c r="JFH29" s="695"/>
      <c r="JFI29" s="695"/>
      <c r="JFJ29" s="695"/>
      <c r="JFK29" s="695"/>
      <c r="JFL29" s="695"/>
      <c r="JFM29" s="695"/>
      <c r="JFN29" s="695"/>
      <c r="JFO29" s="695"/>
      <c r="JFP29" s="695"/>
      <c r="JFQ29" s="695"/>
      <c r="JFR29" s="695"/>
      <c r="JFS29" s="695"/>
      <c r="JFT29" s="695"/>
      <c r="JFU29" s="695"/>
      <c r="JFV29" s="695"/>
      <c r="JFW29" s="695"/>
      <c r="JFX29" s="695"/>
      <c r="JFY29" s="695"/>
      <c r="JFZ29" s="695"/>
      <c r="JGA29" s="695"/>
      <c r="JGB29" s="695"/>
      <c r="JGC29" s="695"/>
      <c r="JGD29" s="695"/>
      <c r="JGE29" s="695"/>
      <c r="JGF29" s="695"/>
      <c r="JGG29" s="695"/>
      <c r="JGH29" s="695"/>
      <c r="JGI29" s="695"/>
      <c r="JGJ29" s="695"/>
      <c r="JGK29" s="695"/>
      <c r="JGL29" s="695"/>
      <c r="JGM29" s="695"/>
      <c r="JGN29" s="695"/>
      <c r="JGO29" s="695"/>
      <c r="JGP29" s="695"/>
      <c r="JGQ29" s="695"/>
      <c r="JGR29" s="695"/>
      <c r="JGS29" s="695"/>
      <c r="JGT29" s="695"/>
      <c r="JGU29" s="695"/>
      <c r="JGV29" s="695"/>
      <c r="JGW29" s="695"/>
      <c r="JGX29" s="695"/>
      <c r="JGY29" s="695"/>
      <c r="JGZ29" s="695"/>
      <c r="JHA29" s="695"/>
      <c r="JHB29" s="695"/>
      <c r="JHC29" s="695"/>
      <c r="JHD29" s="695"/>
      <c r="JHE29" s="695"/>
      <c r="JHF29" s="695"/>
      <c r="JHG29" s="695"/>
      <c r="JHH29" s="695"/>
      <c r="JHI29" s="695"/>
      <c r="JHJ29" s="695"/>
      <c r="JHK29" s="695"/>
      <c r="JHL29" s="695"/>
      <c r="JHM29" s="695"/>
      <c r="JHN29" s="695"/>
      <c r="JHO29" s="695"/>
      <c r="JHP29" s="695"/>
      <c r="JHQ29" s="695"/>
      <c r="JHR29" s="695"/>
      <c r="JHS29" s="695"/>
      <c r="JHT29" s="695"/>
      <c r="JHU29" s="695"/>
      <c r="JHV29" s="695"/>
      <c r="JHW29" s="695"/>
      <c r="JHX29" s="695"/>
      <c r="JHY29" s="695"/>
      <c r="JHZ29" s="695"/>
      <c r="JIA29" s="695"/>
      <c r="JIB29" s="695"/>
      <c r="JIC29" s="695"/>
      <c r="JID29" s="695"/>
      <c r="JIE29" s="695"/>
      <c r="JIF29" s="695"/>
      <c r="JIG29" s="695"/>
      <c r="JIH29" s="695"/>
      <c r="JII29" s="695"/>
      <c r="JIJ29" s="695"/>
      <c r="JIK29" s="695"/>
      <c r="JIL29" s="695"/>
      <c r="JIM29" s="695"/>
      <c r="JIN29" s="695"/>
      <c r="JIO29" s="695"/>
      <c r="JIP29" s="695"/>
      <c r="JIQ29" s="695"/>
      <c r="JIR29" s="695"/>
      <c r="JIS29" s="695"/>
      <c r="JIT29" s="695"/>
      <c r="JIU29" s="695"/>
      <c r="JIV29" s="695"/>
      <c r="JIW29" s="695"/>
      <c r="JIX29" s="695"/>
      <c r="JIY29" s="695"/>
      <c r="JIZ29" s="695"/>
      <c r="JJA29" s="695"/>
      <c r="JJB29" s="695"/>
      <c r="JJC29" s="695"/>
      <c r="JJD29" s="695"/>
      <c r="JJE29" s="695"/>
      <c r="JJF29" s="695"/>
      <c r="JJG29" s="695"/>
      <c r="JJH29" s="695"/>
      <c r="JJI29" s="695"/>
      <c r="JJJ29" s="695"/>
      <c r="JJK29" s="695"/>
      <c r="JJL29" s="695"/>
      <c r="JJM29" s="695"/>
      <c r="JJN29" s="695"/>
      <c r="JJO29" s="695"/>
      <c r="JJP29" s="695"/>
      <c r="JJQ29" s="695"/>
      <c r="JJR29" s="695"/>
      <c r="JJS29" s="695"/>
      <c r="JJT29" s="695"/>
      <c r="JJU29" s="695"/>
      <c r="JJV29" s="695"/>
      <c r="JJW29" s="695"/>
      <c r="JJX29" s="695"/>
      <c r="JJY29" s="695"/>
      <c r="JJZ29" s="695"/>
      <c r="JKA29" s="695"/>
      <c r="JKB29" s="695"/>
      <c r="JKC29" s="695"/>
      <c r="JKD29" s="695"/>
      <c r="JKE29" s="695"/>
      <c r="JKF29" s="695"/>
      <c r="JKG29" s="695"/>
      <c r="JKH29" s="695"/>
      <c r="JKI29" s="695"/>
      <c r="JKJ29" s="695"/>
      <c r="JKK29" s="695"/>
      <c r="JKL29" s="695"/>
      <c r="JKM29" s="695"/>
      <c r="JKN29" s="695"/>
      <c r="JKO29" s="695"/>
      <c r="JKP29" s="695"/>
      <c r="JKQ29" s="695"/>
      <c r="JKR29" s="695"/>
      <c r="JKS29" s="695"/>
      <c r="JKT29" s="695"/>
      <c r="JKU29" s="695"/>
      <c r="JKV29" s="695"/>
      <c r="JKW29" s="695"/>
      <c r="JKX29" s="695"/>
      <c r="JKY29" s="695"/>
      <c r="JKZ29" s="695"/>
      <c r="JLA29" s="695"/>
      <c r="JLB29" s="695"/>
      <c r="JLC29" s="695"/>
      <c r="JLD29" s="695"/>
      <c r="JLE29" s="695"/>
      <c r="JLF29" s="695"/>
      <c r="JLG29" s="695"/>
      <c r="JLH29" s="695"/>
      <c r="JLI29" s="695"/>
      <c r="JLJ29" s="695"/>
      <c r="JLK29" s="695"/>
      <c r="JLL29" s="695"/>
      <c r="JLM29" s="695"/>
      <c r="JLN29" s="695"/>
      <c r="JLO29" s="695"/>
      <c r="JLP29" s="695"/>
      <c r="JLQ29" s="695"/>
      <c r="JLR29" s="695"/>
      <c r="JLS29" s="695"/>
      <c r="JLT29" s="695"/>
      <c r="JLU29" s="695"/>
      <c r="JLV29" s="695"/>
      <c r="JLW29" s="695"/>
      <c r="JLX29" s="695"/>
      <c r="JLY29" s="695"/>
      <c r="JLZ29" s="695"/>
      <c r="JMA29" s="695"/>
      <c r="JMB29" s="695"/>
      <c r="JMC29" s="695"/>
      <c r="JMD29" s="695"/>
      <c r="JME29" s="695"/>
      <c r="JMF29" s="695"/>
      <c r="JMG29" s="695"/>
      <c r="JMH29" s="695"/>
      <c r="JMI29" s="695"/>
      <c r="JMJ29" s="695"/>
      <c r="JMK29" s="695"/>
      <c r="JML29" s="695"/>
      <c r="JMM29" s="695"/>
      <c r="JMN29" s="695"/>
      <c r="JMO29" s="695"/>
      <c r="JMP29" s="695"/>
      <c r="JMQ29" s="695"/>
      <c r="JMR29" s="695"/>
      <c r="JMS29" s="695"/>
      <c r="JMT29" s="695"/>
      <c r="JMU29" s="695"/>
      <c r="JMV29" s="695"/>
      <c r="JMW29" s="695"/>
      <c r="JMX29" s="695"/>
      <c r="JMY29" s="695"/>
      <c r="JMZ29" s="695"/>
      <c r="JNA29" s="695"/>
      <c r="JNB29" s="695"/>
      <c r="JNC29" s="695"/>
      <c r="JND29" s="695"/>
      <c r="JNE29" s="695"/>
      <c r="JNF29" s="695"/>
      <c r="JNG29" s="695"/>
      <c r="JNH29" s="695"/>
      <c r="JNI29" s="695"/>
      <c r="JNJ29" s="695"/>
      <c r="JNK29" s="695"/>
      <c r="JNL29" s="695"/>
      <c r="JNM29" s="695"/>
      <c r="JNN29" s="695"/>
      <c r="JNO29" s="695"/>
      <c r="JNP29" s="695"/>
      <c r="JNQ29" s="695"/>
      <c r="JNR29" s="695"/>
      <c r="JNS29" s="695"/>
      <c r="JNT29" s="695"/>
      <c r="JNU29" s="695"/>
      <c r="JNV29" s="695"/>
      <c r="JNW29" s="695"/>
      <c r="JNX29" s="695"/>
      <c r="JNY29" s="695"/>
      <c r="JNZ29" s="695"/>
      <c r="JOA29" s="695"/>
      <c r="JOB29" s="695"/>
      <c r="JOC29" s="695"/>
      <c r="JOD29" s="695"/>
      <c r="JOE29" s="695"/>
      <c r="JOF29" s="695"/>
      <c r="JOG29" s="695"/>
      <c r="JOH29" s="695"/>
      <c r="JOI29" s="695"/>
      <c r="JOJ29" s="695"/>
      <c r="JOK29" s="695"/>
      <c r="JOL29" s="695"/>
      <c r="JOM29" s="695"/>
      <c r="JON29" s="695"/>
      <c r="JOO29" s="695"/>
      <c r="JOP29" s="695"/>
      <c r="JOQ29" s="695"/>
      <c r="JOR29" s="695"/>
      <c r="JOS29" s="695"/>
      <c r="JOT29" s="695"/>
      <c r="JOU29" s="695"/>
      <c r="JOV29" s="695"/>
      <c r="JOW29" s="695"/>
      <c r="JOX29" s="695"/>
      <c r="JOY29" s="695"/>
      <c r="JOZ29" s="695"/>
      <c r="JPA29" s="695"/>
      <c r="JPB29" s="695"/>
      <c r="JPC29" s="695"/>
      <c r="JPD29" s="695"/>
      <c r="JPE29" s="695"/>
      <c r="JPF29" s="695"/>
      <c r="JPG29" s="695"/>
      <c r="JPH29" s="695"/>
      <c r="JPI29" s="695"/>
      <c r="JPJ29" s="695"/>
      <c r="JPK29" s="695"/>
      <c r="JPL29" s="695"/>
      <c r="JPM29" s="695"/>
      <c r="JPN29" s="695"/>
      <c r="JPO29" s="695"/>
      <c r="JPP29" s="695"/>
      <c r="JPQ29" s="695"/>
      <c r="JPR29" s="695"/>
      <c r="JPS29" s="695"/>
      <c r="JPT29" s="695"/>
      <c r="JPU29" s="695"/>
      <c r="JPV29" s="695"/>
      <c r="JPW29" s="695"/>
      <c r="JPX29" s="695"/>
      <c r="JPY29" s="695"/>
      <c r="JPZ29" s="695"/>
      <c r="JQA29" s="695"/>
      <c r="JQB29" s="695"/>
      <c r="JQC29" s="695"/>
      <c r="JQD29" s="695"/>
      <c r="JQE29" s="695"/>
      <c r="JQF29" s="695"/>
      <c r="JQG29" s="695"/>
      <c r="JQH29" s="695"/>
      <c r="JQI29" s="695"/>
      <c r="JQJ29" s="695"/>
      <c r="JQK29" s="695"/>
      <c r="JQL29" s="695"/>
      <c r="JQM29" s="695"/>
      <c r="JQN29" s="695"/>
      <c r="JQO29" s="695"/>
      <c r="JQP29" s="695"/>
      <c r="JQQ29" s="695"/>
      <c r="JQR29" s="695"/>
      <c r="JQS29" s="695"/>
      <c r="JQT29" s="695"/>
      <c r="JQU29" s="695"/>
      <c r="JQV29" s="695"/>
      <c r="JQW29" s="695"/>
      <c r="JQX29" s="695"/>
      <c r="JQY29" s="695"/>
      <c r="JQZ29" s="695"/>
      <c r="JRA29" s="695"/>
      <c r="JRB29" s="695"/>
      <c r="JRC29" s="695"/>
      <c r="JRD29" s="695"/>
      <c r="JRE29" s="695"/>
      <c r="JRF29" s="695"/>
      <c r="JRG29" s="695"/>
      <c r="JRH29" s="695"/>
      <c r="JRI29" s="695"/>
      <c r="JRJ29" s="695"/>
      <c r="JRK29" s="695"/>
      <c r="JRL29" s="695"/>
      <c r="JRM29" s="695"/>
      <c r="JRN29" s="695"/>
      <c r="JRO29" s="695"/>
      <c r="JRP29" s="695"/>
      <c r="JRQ29" s="695"/>
      <c r="JRR29" s="695"/>
      <c r="JRS29" s="695"/>
      <c r="JRT29" s="695"/>
      <c r="JRU29" s="695"/>
      <c r="JRV29" s="695"/>
      <c r="JRW29" s="695"/>
      <c r="JRX29" s="695"/>
      <c r="JRY29" s="695"/>
      <c r="JRZ29" s="695"/>
      <c r="JSA29" s="695"/>
      <c r="JSB29" s="695"/>
      <c r="JSC29" s="695"/>
      <c r="JSD29" s="695"/>
      <c r="JSE29" s="695"/>
      <c r="JSF29" s="695"/>
      <c r="JSG29" s="695"/>
      <c r="JSH29" s="695"/>
      <c r="JSI29" s="695"/>
      <c r="JSJ29" s="695"/>
      <c r="JSK29" s="695"/>
      <c r="JSL29" s="695"/>
      <c r="JSM29" s="695"/>
      <c r="JSN29" s="695"/>
      <c r="JSO29" s="695"/>
      <c r="JSP29" s="695"/>
      <c r="JSQ29" s="695"/>
      <c r="JSR29" s="695"/>
      <c r="JSS29" s="695"/>
      <c r="JST29" s="695"/>
      <c r="JSU29" s="695"/>
      <c r="JSV29" s="695"/>
      <c r="JSW29" s="695"/>
      <c r="JSX29" s="695"/>
      <c r="JSY29" s="695"/>
      <c r="JSZ29" s="695"/>
      <c r="JTA29" s="695"/>
      <c r="JTB29" s="695"/>
      <c r="JTC29" s="695"/>
      <c r="JTD29" s="695"/>
      <c r="JTE29" s="695"/>
      <c r="JTF29" s="695"/>
      <c r="JTG29" s="695"/>
      <c r="JTH29" s="695"/>
      <c r="JTI29" s="695"/>
      <c r="JTJ29" s="695"/>
      <c r="JTK29" s="695"/>
      <c r="JTL29" s="695"/>
      <c r="JTM29" s="695"/>
      <c r="JTN29" s="695"/>
      <c r="JTO29" s="695"/>
      <c r="JTP29" s="695"/>
      <c r="JTQ29" s="695"/>
      <c r="JTR29" s="695"/>
      <c r="JTS29" s="695"/>
      <c r="JTT29" s="695"/>
      <c r="JTU29" s="695"/>
      <c r="JTV29" s="695"/>
      <c r="JTW29" s="695"/>
      <c r="JTX29" s="695"/>
      <c r="JTY29" s="695"/>
      <c r="JTZ29" s="695"/>
      <c r="JUA29" s="695"/>
      <c r="JUB29" s="695"/>
      <c r="JUC29" s="695"/>
      <c r="JUD29" s="695"/>
      <c r="JUE29" s="695"/>
      <c r="JUF29" s="695"/>
      <c r="JUG29" s="695"/>
      <c r="JUH29" s="695"/>
      <c r="JUI29" s="695"/>
      <c r="JUJ29" s="695"/>
      <c r="JUK29" s="695"/>
      <c r="JUL29" s="695"/>
      <c r="JUM29" s="695"/>
      <c r="JUN29" s="695"/>
      <c r="JUO29" s="695"/>
      <c r="JUP29" s="695"/>
      <c r="JUQ29" s="695"/>
      <c r="JUR29" s="695"/>
      <c r="JUS29" s="695"/>
      <c r="JUT29" s="695"/>
      <c r="JUU29" s="695"/>
      <c r="JUV29" s="695"/>
      <c r="JUW29" s="695"/>
      <c r="JUX29" s="695"/>
      <c r="JUY29" s="695"/>
      <c r="JUZ29" s="695"/>
      <c r="JVA29" s="695"/>
      <c r="JVB29" s="695"/>
      <c r="JVC29" s="695"/>
      <c r="JVD29" s="695"/>
      <c r="JVE29" s="695"/>
      <c r="JVF29" s="695"/>
      <c r="JVG29" s="695"/>
      <c r="JVH29" s="695"/>
      <c r="JVI29" s="695"/>
      <c r="JVJ29" s="695"/>
      <c r="JVK29" s="695"/>
      <c r="JVL29" s="695"/>
      <c r="JVM29" s="695"/>
      <c r="JVN29" s="695"/>
      <c r="JVO29" s="695"/>
      <c r="JVP29" s="695"/>
      <c r="JVQ29" s="695"/>
      <c r="JVR29" s="695"/>
      <c r="JVS29" s="695"/>
      <c r="JVT29" s="695"/>
      <c r="JVU29" s="695"/>
      <c r="JVV29" s="695"/>
      <c r="JVW29" s="695"/>
      <c r="JVX29" s="695"/>
      <c r="JVY29" s="695"/>
      <c r="JVZ29" s="695"/>
      <c r="JWA29" s="695"/>
      <c r="JWB29" s="695"/>
      <c r="JWC29" s="695"/>
      <c r="JWD29" s="695"/>
      <c r="JWE29" s="695"/>
      <c r="JWF29" s="695"/>
      <c r="JWG29" s="695"/>
      <c r="JWH29" s="695"/>
      <c r="JWI29" s="695"/>
      <c r="JWJ29" s="695"/>
      <c r="JWK29" s="695"/>
      <c r="JWL29" s="695"/>
      <c r="JWM29" s="695"/>
      <c r="JWN29" s="695"/>
      <c r="JWO29" s="695"/>
      <c r="JWP29" s="695"/>
      <c r="JWQ29" s="695"/>
      <c r="JWR29" s="695"/>
      <c r="JWS29" s="695"/>
      <c r="JWT29" s="695"/>
      <c r="JWU29" s="695"/>
      <c r="JWV29" s="695"/>
      <c r="JWW29" s="695"/>
      <c r="JWX29" s="695"/>
      <c r="JWY29" s="695"/>
      <c r="JWZ29" s="695"/>
      <c r="JXA29" s="695"/>
      <c r="JXB29" s="695"/>
      <c r="JXC29" s="695"/>
      <c r="JXD29" s="695"/>
      <c r="JXE29" s="695"/>
      <c r="JXF29" s="695"/>
      <c r="JXG29" s="695"/>
      <c r="JXH29" s="695"/>
      <c r="JXI29" s="695"/>
      <c r="JXJ29" s="695"/>
      <c r="JXK29" s="695"/>
      <c r="JXL29" s="695"/>
      <c r="JXM29" s="695"/>
      <c r="JXN29" s="695"/>
      <c r="JXO29" s="695"/>
      <c r="JXP29" s="695"/>
      <c r="JXQ29" s="695"/>
      <c r="JXR29" s="695"/>
      <c r="JXS29" s="695"/>
      <c r="JXT29" s="695"/>
      <c r="JXU29" s="695"/>
      <c r="JXV29" s="695"/>
      <c r="JXW29" s="695"/>
      <c r="JXX29" s="695"/>
      <c r="JXY29" s="695"/>
      <c r="JXZ29" s="695"/>
      <c r="JYA29" s="695"/>
      <c r="JYB29" s="695"/>
      <c r="JYC29" s="695"/>
      <c r="JYD29" s="695"/>
      <c r="JYE29" s="695"/>
      <c r="JYF29" s="695"/>
      <c r="JYG29" s="695"/>
      <c r="JYH29" s="695"/>
      <c r="JYI29" s="695"/>
      <c r="JYJ29" s="695"/>
      <c r="JYK29" s="695"/>
      <c r="JYL29" s="695"/>
      <c r="JYM29" s="695"/>
      <c r="JYN29" s="695"/>
      <c r="JYO29" s="695"/>
      <c r="JYP29" s="695"/>
      <c r="JYQ29" s="695"/>
      <c r="JYR29" s="695"/>
      <c r="JYS29" s="695"/>
      <c r="JYT29" s="695"/>
      <c r="JYU29" s="695"/>
      <c r="JYV29" s="695"/>
      <c r="JYW29" s="695"/>
      <c r="JYX29" s="695"/>
      <c r="JYY29" s="695"/>
      <c r="JYZ29" s="695"/>
      <c r="JZA29" s="695"/>
      <c r="JZB29" s="695"/>
      <c r="JZC29" s="695"/>
      <c r="JZD29" s="695"/>
      <c r="JZE29" s="695"/>
      <c r="JZF29" s="695"/>
      <c r="JZG29" s="695"/>
      <c r="JZH29" s="695"/>
      <c r="JZI29" s="695"/>
      <c r="JZJ29" s="695"/>
      <c r="JZK29" s="695"/>
      <c r="JZL29" s="695"/>
      <c r="JZM29" s="695"/>
      <c r="JZN29" s="695"/>
      <c r="JZO29" s="695"/>
      <c r="JZP29" s="695"/>
      <c r="JZQ29" s="695"/>
      <c r="JZR29" s="695"/>
      <c r="JZS29" s="695"/>
      <c r="JZT29" s="695"/>
      <c r="JZU29" s="695"/>
      <c r="JZV29" s="695"/>
      <c r="JZW29" s="695"/>
      <c r="JZX29" s="695"/>
      <c r="JZY29" s="695"/>
      <c r="JZZ29" s="695"/>
      <c r="KAA29" s="695"/>
      <c r="KAB29" s="695"/>
      <c r="KAC29" s="695"/>
      <c r="KAD29" s="695"/>
      <c r="KAE29" s="695"/>
      <c r="KAF29" s="695"/>
      <c r="KAG29" s="695"/>
      <c r="KAH29" s="695"/>
      <c r="KAI29" s="695"/>
      <c r="KAJ29" s="695"/>
      <c r="KAK29" s="695"/>
      <c r="KAL29" s="695"/>
      <c r="KAM29" s="695"/>
      <c r="KAN29" s="695"/>
      <c r="KAO29" s="695"/>
      <c r="KAP29" s="695"/>
      <c r="KAQ29" s="695"/>
      <c r="KAR29" s="695"/>
      <c r="KAS29" s="695"/>
      <c r="KAT29" s="695"/>
      <c r="KAU29" s="695"/>
      <c r="KAV29" s="695"/>
      <c r="KAW29" s="695"/>
      <c r="KAX29" s="695"/>
      <c r="KAY29" s="695"/>
      <c r="KAZ29" s="695"/>
      <c r="KBA29" s="695"/>
      <c r="KBB29" s="695"/>
      <c r="KBC29" s="695"/>
      <c r="KBD29" s="695"/>
      <c r="KBE29" s="695"/>
      <c r="KBF29" s="695"/>
      <c r="KBG29" s="695"/>
      <c r="KBH29" s="695"/>
      <c r="KBI29" s="695"/>
      <c r="KBJ29" s="695"/>
      <c r="KBK29" s="695"/>
      <c r="KBL29" s="695"/>
      <c r="KBM29" s="695"/>
      <c r="KBN29" s="695"/>
      <c r="KBO29" s="695"/>
      <c r="KBP29" s="695"/>
      <c r="KBQ29" s="695"/>
      <c r="KBR29" s="695"/>
      <c r="KBS29" s="695"/>
      <c r="KBT29" s="695"/>
      <c r="KBU29" s="695"/>
      <c r="KBV29" s="695"/>
      <c r="KBW29" s="695"/>
      <c r="KBX29" s="695"/>
      <c r="KBY29" s="695"/>
      <c r="KBZ29" s="695"/>
      <c r="KCA29" s="695"/>
      <c r="KCB29" s="695"/>
      <c r="KCC29" s="695"/>
      <c r="KCD29" s="695"/>
      <c r="KCE29" s="695"/>
      <c r="KCF29" s="695"/>
      <c r="KCG29" s="695"/>
      <c r="KCH29" s="695"/>
      <c r="KCI29" s="695"/>
      <c r="KCJ29" s="695"/>
      <c r="KCK29" s="695"/>
      <c r="KCL29" s="695"/>
      <c r="KCM29" s="695"/>
      <c r="KCN29" s="695"/>
      <c r="KCO29" s="695"/>
      <c r="KCP29" s="695"/>
      <c r="KCQ29" s="695"/>
      <c r="KCR29" s="695"/>
      <c r="KCS29" s="695"/>
      <c r="KCT29" s="695"/>
      <c r="KCU29" s="695"/>
      <c r="KCV29" s="695"/>
      <c r="KCW29" s="695"/>
      <c r="KCX29" s="695"/>
      <c r="KCY29" s="695"/>
      <c r="KCZ29" s="695"/>
      <c r="KDA29" s="695"/>
      <c r="KDB29" s="695"/>
      <c r="KDC29" s="695"/>
      <c r="KDD29" s="695"/>
      <c r="KDE29" s="695"/>
      <c r="KDF29" s="695"/>
      <c r="KDG29" s="695"/>
      <c r="KDH29" s="695"/>
      <c r="KDI29" s="695"/>
      <c r="KDJ29" s="695"/>
      <c r="KDK29" s="695"/>
      <c r="KDL29" s="695"/>
      <c r="KDM29" s="695"/>
      <c r="KDN29" s="695"/>
      <c r="KDO29" s="695"/>
      <c r="KDP29" s="695"/>
      <c r="KDQ29" s="695"/>
      <c r="KDR29" s="695"/>
      <c r="KDS29" s="695"/>
      <c r="KDT29" s="695"/>
      <c r="KDU29" s="695"/>
      <c r="KDV29" s="695"/>
      <c r="KDW29" s="695"/>
      <c r="KDX29" s="695"/>
      <c r="KDY29" s="695"/>
      <c r="KDZ29" s="695"/>
      <c r="KEA29" s="695"/>
      <c r="KEB29" s="695"/>
      <c r="KEC29" s="695"/>
      <c r="KED29" s="695"/>
      <c r="KEE29" s="695"/>
      <c r="KEF29" s="695"/>
      <c r="KEG29" s="695"/>
      <c r="KEH29" s="695"/>
      <c r="KEI29" s="695"/>
      <c r="KEJ29" s="695"/>
      <c r="KEK29" s="695"/>
      <c r="KEL29" s="695"/>
      <c r="KEM29" s="695"/>
      <c r="KEN29" s="695"/>
      <c r="KEO29" s="695"/>
      <c r="KEP29" s="695"/>
      <c r="KEQ29" s="695"/>
      <c r="KER29" s="695"/>
      <c r="KES29" s="695"/>
      <c r="KET29" s="695"/>
      <c r="KEU29" s="695"/>
      <c r="KEV29" s="695"/>
      <c r="KEW29" s="695"/>
      <c r="KEX29" s="695"/>
      <c r="KEY29" s="695"/>
      <c r="KEZ29" s="695"/>
      <c r="KFA29" s="695"/>
      <c r="KFB29" s="695"/>
      <c r="KFC29" s="695"/>
      <c r="KFD29" s="695"/>
      <c r="KFE29" s="695"/>
      <c r="KFF29" s="695"/>
      <c r="KFG29" s="695"/>
      <c r="KFH29" s="695"/>
      <c r="KFI29" s="695"/>
      <c r="KFJ29" s="695"/>
      <c r="KFK29" s="695"/>
      <c r="KFL29" s="695"/>
      <c r="KFM29" s="695"/>
      <c r="KFN29" s="695"/>
      <c r="KFO29" s="695"/>
      <c r="KFP29" s="695"/>
      <c r="KFQ29" s="695"/>
      <c r="KFR29" s="695"/>
      <c r="KFS29" s="695"/>
      <c r="KFT29" s="695"/>
      <c r="KFU29" s="695"/>
      <c r="KFV29" s="695"/>
      <c r="KFW29" s="695"/>
      <c r="KFX29" s="695"/>
      <c r="KFY29" s="695"/>
      <c r="KFZ29" s="695"/>
      <c r="KGA29" s="695"/>
      <c r="KGB29" s="695"/>
      <c r="KGC29" s="695"/>
      <c r="KGD29" s="695"/>
      <c r="KGE29" s="695"/>
      <c r="KGF29" s="695"/>
      <c r="KGG29" s="695"/>
      <c r="KGH29" s="695"/>
      <c r="KGI29" s="695"/>
      <c r="KGJ29" s="695"/>
      <c r="KGK29" s="695"/>
      <c r="KGL29" s="695"/>
      <c r="KGM29" s="695"/>
      <c r="KGN29" s="695"/>
      <c r="KGO29" s="695"/>
      <c r="KGP29" s="695"/>
      <c r="KGQ29" s="695"/>
      <c r="KGR29" s="695"/>
      <c r="KGS29" s="695"/>
      <c r="KGT29" s="695"/>
      <c r="KGU29" s="695"/>
      <c r="KGV29" s="695"/>
      <c r="KGW29" s="695"/>
      <c r="KGX29" s="695"/>
      <c r="KGY29" s="695"/>
      <c r="KGZ29" s="695"/>
      <c r="KHA29" s="695"/>
      <c r="KHB29" s="695"/>
      <c r="KHC29" s="695"/>
      <c r="KHD29" s="695"/>
      <c r="KHE29" s="695"/>
      <c r="KHF29" s="695"/>
      <c r="KHG29" s="695"/>
      <c r="KHH29" s="695"/>
      <c r="KHI29" s="695"/>
      <c r="KHJ29" s="695"/>
      <c r="KHK29" s="695"/>
      <c r="KHL29" s="695"/>
      <c r="KHM29" s="695"/>
      <c r="KHN29" s="695"/>
      <c r="KHO29" s="695"/>
      <c r="KHP29" s="695"/>
      <c r="KHQ29" s="695"/>
      <c r="KHR29" s="695"/>
      <c r="KHS29" s="695"/>
      <c r="KHT29" s="695"/>
      <c r="KHU29" s="695"/>
      <c r="KHV29" s="695"/>
      <c r="KHW29" s="695"/>
      <c r="KHX29" s="695"/>
      <c r="KHY29" s="695"/>
      <c r="KHZ29" s="695"/>
      <c r="KIA29" s="695"/>
      <c r="KIB29" s="695"/>
      <c r="KIC29" s="695"/>
      <c r="KID29" s="695"/>
      <c r="KIE29" s="695"/>
      <c r="KIF29" s="695"/>
      <c r="KIG29" s="695"/>
      <c r="KIH29" s="695"/>
      <c r="KII29" s="695"/>
      <c r="KIJ29" s="695"/>
      <c r="KIK29" s="695"/>
      <c r="KIL29" s="695"/>
      <c r="KIM29" s="695"/>
      <c r="KIN29" s="695"/>
      <c r="KIO29" s="695"/>
      <c r="KIP29" s="695"/>
      <c r="KIQ29" s="695"/>
      <c r="KIR29" s="695"/>
      <c r="KIS29" s="695"/>
      <c r="KIT29" s="695"/>
      <c r="KIU29" s="695"/>
      <c r="KIV29" s="695"/>
      <c r="KIW29" s="695"/>
      <c r="KIX29" s="695"/>
      <c r="KIY29" s="695"/>
      <c r="KIZ29" s="695"/>
      <c r="KJA29" s="695"/>
      <c r="KJB29" s="695"/>
      <c r="KJC29" s="695"/>
      <c r="KJD29" s="695"/>
      <c r="KJE29" s="695"/>
      <c r="KJF29" s="695"/>
      <c r="KJG29" s="695"/>
      <c r="KJH29" s="695"/>
      <c r="KJI29" s="695"/>
      <c r="KJJ29" s="695"/>
      <c r="KJK29" s="695"/>
      <c r="KJL29" s="695"/>
      <c r="KJM29" s="695"/>
      <c r="KJN29" s="695"/>
      <c r="KJO29" s="695"/>
      <c r="KJP29" s="695"/>
      <c r="KJQ29" s="695"/>
      <c r="KJR29" s="695"/>
      <c r="KJS29" s="695"/>
      <c r="KJT29" s="695"/>
      <c r="KJU29" s="695"/>
      <c r="KJV29" s="695"/>
      <c r="KJW29" s="695"/>
      <c r="KJX29" s="695"/>
      <c r="KJY29" s="695"/>
      <c r="KJZ29" s="695"/>
      <c r="KKA29" s="695"/>
      <c r="KKB29" s="695"/>
      <c r="KKC29" s="695"/>
      <c r="KKD29" s="695"/>
      <c r="KKE29" s="695"/>
      <c r="KKF29" s="695"/>
      <c r="KKG29" s="695"/>
      <c r="KKH29" s="695"/>
      <c r="KKI29" s="695"/>
      <c r="KKJ29" s="695"/>
      <c r="KKK29" s="695"/>
      <c r="KKL29" s="695"/>
      <c r="KKM29" s="695"/>
      <c r="KKN29" s="695"/>
      <c r="KKO29" s="695"/>
      <c r="KKP29" s="695"/>
      <c r="KKQ29" s="695"/>
      <c r="KKR29" s="695"/>
      <c r="KKS29" s="695"/>
      <c r="KKT29" s="695"/>
      <c r="KKU29" s="695"/>
      <c r="KKV29" s="695"/>
      <c r="KKW29" s="695"/>
      <c r="KKX29" s="695"/>
      <c r="KKY29" s="695"/>
      <c r="KKZ29" s="695"/>
      <c r="KLA29" s="695"/>
      <c r="KLB29" s="695"/>
      <c r="KLC29" s="695"/>
      <c r="KLD29" s="695"/>
      <c r="KLE29" s="695"/>
      <c r="KLF29" s="695"/>
      <c r="KLG29" s="695"/>
      <c r="KLH29" s="695"/>
      <c r="KLI29" s="695"/>
      <c r="KLJ29" s="695"/>
      <c r="KLK29" s="695"/>
      <c r="KLL29" s="695"/>
      <c r="KLM29" s="695"/>
      <c r="KLN29" s="695"/>
      <c r="KLO29" s="695"/>
      <c r="KLP29" s="695"/>
      <c r="KLQ29" s="695"/>
      <c r="KLR29" s="695"/>
      <c r="KLS29" s="695"/>
      <c r="KLT29" s="695"/>
      <c r="KLU29" s="695"/>
      <c r="KLV29" s="695"/>
      <c r="KLW29" s="695"/>
      <c r="KLX29" s="695"/>
      <c r="KLY29" s="695"/>
      <c r="KLZ29" s="695"/>
      <c r="KMA29" s="695"/>
      <c r="KMB29" s="695"/>
      <c r="KMC29" s="695"/>
      <c r="KMD29" s="695"/>
      <c r="KME29" s="695"/>
      <c r="KMF29" s="695"/>
      <c r="KMG29" s="695"/>
      <c r="KMH29" s="695"/>
      <c r="KMI29" s="695"/>
      <c r="KMJ29" s="695"/>
      <c r="KMK29" s="695"/>
      <c r="KML29" s="695"/>
      <c r="KMM29" s="695"/>
      <c r="KMN29" s="695"/>
      <c r="KMO29" s="695"/>
      <c r="KMP29" s="695"/>
      <c r="KMQ29" s="695"/>
      <c r="KMR29" s="695"/>
      <c r="KMS29" s="695"/>
      <c r="KMT29" s="695"/>
      <c r="KMU29" s="695"/>
      <c r="KMV29" s="695"/>
      <c r="KMW29" s="695"/>
      <c r="KMX29" s="695"/>
      <c r="KMY29" s="695"/>
      <c r="KMZ29" s="695"/>
      <c r="KNA29" s="695"/>
      <c r="KNB29" s="695"/>
      <c r="KNC29" s="695"/>
      <c r="KND29" s="695"/>
      <c r="KNE29" s="695"/>
      <c r="KNF29" s="695"/>
      <c r="KNG29" s="695"/>
      <c r="KNH29" s="695"/>
      <c r="KNI29" s="695"/>
      <c r="KNJ29" s="695"/>
      <c r="KNK29" s="695"/>
      <c r="KNL29" s="695"/>
      <c r="KNM29" s="695"/>
      <c r="KNN29" s="695"/>
      <c r="KNO29" s="695"/>
      <c r="KNP29" s="695"/>
      <c r="KNQ29" s="695"/>
      <c r="KNR29" s="695"/>
      <c r="KNS29" s="695"/>
      <c r="KNT29" s="695"/>
      <c r="KNU29" s="695"/>
      <c r="KNV29" s="695"/>
      <c r="KNW29" s="695"/>
      <c r="KNX29" s="695"/>
      <c r="KNY29" s="695"/>
      <c r="KNZ29" s="695"/>
      <c r="KOA29" s="695"/>
      <c r="KOB29" s="695"/>
      <c r="KOC29" s="695"/>
      <c r="KOD29" s="695"/>
      <c r="KOE29" s="695"/>
      <c r="KOF29" s="695"/>
      <c r="KOG29" s="695"/>
      <c r="KOH29" s="695"/>
      <c r="KOI29" s="695"/>
      <c r="KOJ29" s="695"/>
      <c r="KOK29" s="695"/>
      <c r="KOL29" s="695"/>
      <c r="KOM29" s="695"/>
      <c r="KON29" s="695"/>
      <c r="KOO29" s="695"/>
      <c r="KOP29" s="695"/>
      <c r="KOQ29" s="695"/>
      <c r="KOR29" s="695"/>
      <c r="KOS29" s="695"/>
      <c r="KOT29" s="695"/>
      <c r="KOU29" s="695"/>
      <c r="KOV29" s="695"/>
      <c r="KOW29" s="695"/>
      <c r="KOX29" s="695"/>
      <c r="KOY29" s="695"/>
      <c r="KOZ29" s="695"/>
      <c r="KPA29" s="695"/>
      <c r="KPB29" s="695"/>
      <c r="KPC29" s="695"/>
      <c r="KPD29" s="695"/>
      <c r="KPE29" s="695"/>
      <c r="KPF29" s="695"/>
      <c r="KPG29" s="695"/>
      <c r="KPH29" s="695"/>
      <c r="KPI29" s="695"/>
      <c r="KPJ29" s="695"/>
      <c r="KPK29" s="695"/>
      <c r="KPL29" s="695"/>
      <c r="KPM29" s="695"/>
      <c r="KPN29" s="695"/>
      <c r="KPO29" s="695"/>
      <c r="KPP29" s="695"/>
      <c r="KPQ29" s="695"/>
      <c r="KPR29" s="695"/>
      <c r="KPS29" s="695"/>
      <c r="KPT29" s="695"/>
      <c r="KPU29" s="695"/>
      <c r="KPV29" s="695"/>
      <c r="KPW29" s="695"/>
      <c r="KPX29" s="695"/>
      <c r="KPY29" s="695"/>
      <c r="KPZ29" s="695"/>
      <c r="KQA29" s="695"/>
      <c r="KQB29" s="695"/>
      <c r="KQC29" s="695"/>
      <c r="KQD29" s="695"/>
      <c r="KQE29" s="695"/>
      <c r="KQF29" s="695"/>
      <c r="KQG29" s="695"/>
      <c r="KQH29" s="695"/>
      <c r="KQI29" s="695"/>
      <c r="KQJ29" s="695"/>
      <c r="KQK29" s="695"/>
      <c r="KQL29" s="695"/>
      <c r="KQM29" s="695"/>
      <c r="KQN29" s="695"/>
      <c r="KQO29" s="695"/>
      <c r="KQP29" s="695"/>
      <c r="KQQ29" s="695"/>
      <c r="KQR29" s="695"/>
      <c r="KQS29" s="695"/>
      <c r="KQT29" s="695"/>
      <c r="KQU29" s="695"/>
      <c r="KQV29" s="695"/>
      <c r="KQW29" s="695"/>
      <c r="KQX29" s="695"/>
      <c r="KQY29" s="695"/>
      <c r="KQZ29" s="695"/>
      <c r="KRA29" s="695"/>
      <c r="KRB29" s="695"/>
      <c r="KRC29" s="695"/>
      <c r="KRD29" s="695"/>
      <c r="KRE29" s="695"/>
      <c r="KRF29" s="695"/>
      <c r="KRG29" s="695"/>
      <c r="KRH29" s="695"/>
      <c r="KRI29" s="695"/>
      <c r="KRJ29" s="695"/>
      <c r="KRK29" s="695"/>
      <c r="KRL29" s="695"/>
      <c r="KRM29" s="695"/>
      <c r="KRN29" s="695"/>
      <c r="KRO29" s="695"/>
      <c r="KRP29" s="695"/>
      <c r="KRQ29" s="695"/>
      <c r="KRR29" s="695"/>
      <c r="KRS29" s="695"/>
      <c r="KRT29" s="695"/>
      <c r="KRU29" s="695"/>
      <c r="KRV29" s="695"/>
      <c r="KRW29" s="695"/>
      <c r="KRX29" s="695"/>
      <c r="KRY29" s="695"/>
      <c r="KRZ29" s="695"/>
      <c r="KSA29" s="695"/>
      <c r="KSB29" s="695"/>
      <c r="KSC29" s="695"/>
      <c r="KSD29" s="695"/>
      <c r="KSE29" s="695"/>
      <c r="KSF29" s="695"/>
      <c r="KSG29" s="695"/>
      <c r="KSH29" s="695"/>
      <c r="KSI29" s="695"/>
      <c r="KSJ29" s="695"/>
      <c r="KSK29" s="695"/>
      <c r="KSL29" s="695"/>
      <c r="KSM29" s="695"/>
      <c r="KSN29" s="695"/>
      <c r="KSO29" s="695"/>
      <c r="KSP29" s="695"/>
      <c r="KSQ29" s="695"/>
      <c r="KSR29" s="695"/>
      <c r="KSS29" s="695"/>
      <c r="KST29" s="695"/>
      <c r="KSU29" s="695"/>
      <c r="KSV29" s="695"/>
      <c r="KSW29" s="695"/>
      <c r="KSX29" s="695"/>
      <c r="KSY29" s="695"/>
      <c r="KSZ29" s="695"/>
      <c r="KTA29" s="695"/>
      <c r="KTB29" s="695"/>
      <c r="KTC29" s="695"/>
      <c r="KTD29" s="695"/>
      <c r="KTE29" s="695"/>
      <c r="KTF29" s="695"/>
      <c r="KTG29" s="695"/>
      <c r="KTH29" s="695"/>
      <c r="KTI29" s="695"/>
      <c r="KTJ29" s="695"/>
      <c r="KTK29" s="695"/>
      <c r="KTL29" s="695"/>
      <c r="KTM29" s="695"/>
      <c r="KTN29" s="695"/>
      <c r="KTO29" s="695"/>
      <c r="KTP29" s="695"/>
      <c r="KTQ29" s="695"/>
      <c r="KTR29" s="695"/>
      <c r="KTS29" s="695"/>
      <c r="KTT29" s="695"/>
      <c r="KTU29" s="695"/>
      <c r="KTV29" s="695"/>
      <c r="KTW29" s="695"/>
      <c r="KTX29" s="695"/>
      <c r="KTY29" s="695"/>
      <c r="KTZ29" s="695"/>
      <c r="KUA29" s="695"/>
      <c r="KUB29" s="695"/>
      <c r="KUC29" s="695"/>
      <c r="KUD29" s="695"/>
      <c r="KUE29" s="695"/>
      <c r="KUF29" s="695"/>
      <c r="KUG29" s="695"/>
      <c r="KUH29" s="695"/>
      <c r="KUI29" s="695"/>
      <c r="KUJ29" s="695"/>
      <c r="KUK29" s="695"/>
      <c r="KUL29" s="695"/>
      <c r="KUM29" s="695"/>
      <c r="KUN29" s="695"/>
      <c r="KUO29" s="695"/>
      <c r="KUP29" s="695"/>
      <c r="KUQ29" s="695"/>
      <c r="KUR29" s="695"/>
      <c r="KUS29" s="695"/>
      <c r="KUT29" s="695"/>
      <c r="KUU29" s="695"/>
      <c r="KUV29" s="695"/>
      <c r="KUW29" s="695"/>
      <c r="KUX29" s="695"/>
      <c r="KUY29" s="695"/>
      <c r="KUZ29" s="695"/>
      <c r="KVA29" s="695"/>
      <c r="KVB29" s="695"/>
      <c r="KVC29" s="695"/>
      <c r="KVD29" s="695"/>
      <c r="KVE29" s="695"/>
      <c r="KVF29" s="695"/>
      <c r="KVG29" s="695"/>
      <c r="KVH29" s="695"/>
      <c r="KVI29" s="695"/>
      <c r="KVJ29" s="695"/>
      <c r="KVK29" s="695"/>
      <c r="KVL29" s="695"/>
      <c r="KVM29" s="695"/>
      <c r="KVN29" s="695"/>
      <c r="KVO29" s="695"/>
      <c r="KVP29" s="695"/>
      <c r="KVQ29" s="695"/>
      <c r="KVR29" s="695"/>
      <c r="KVS29" s="695"/>
      <c r="KVT29" s="695"/>
      <c r="KVU29" s="695"/>
      <c r="KVV29" s="695"/>
      <c r="KVW29" s="695"/>
      <c r="KVX29" s="695"/>
      <c r="KVY29" s="695"/>
      <c r="KVZ29" s="695"/>
      <c r="KWA29" s="695"/>
      <c r="KWB29" s="695"/>
      <c r="KWC29" s="695"/>
      <c r="KWD29" s="695"/>
      <c r="KWE29" s="695"/>
      <c r="KWF29" s="695"/>
      <c r="KWG29" s="695"/>
      <c r="KWH29" s="695"/>
      <c r="KWI29" s="695"/>
      <c r="KWJ29" s="695"/>
      <c r="KWK29" s="695"/>
      <c r="KWL29" s="695"/>
      <c r="KWM29" s="695"/>
      <c r="KWN29" s="695"/>
      <c r="KWO29" s="695"/>
      <c r="KWP29" s="695"/>
      <c r="KWQ29" s="695"/>
      <c r="KWR29" s="695"/>
      <c r="KWS29" s="695"/>
      <c r="KWT29" s="695"/>
      <c r="KWU29" s="695"/>
      <c r="KWV29" s="695"/>
      <c r="KWW29" s="695"/>
      <c r="KWX29" s="695"/>
      <c r="KWY29" s="695"/>
      <c r="KWZ29" s="695"/>
      <c r="KXA29" s="695"/>
      <c r="KXB29" s="695"/>
      <c r="KXC29" s="695"/>
      <c r="KXD29" s="695"/>
      <c r="KXE29" s="695"/>
      <c r="KXF29" s="695"/>
      <c r="KXG29" s="695"/>
      <c r="KXH29" s="695"/>
      <c r="KXI29" s="695"/>
      <c r="KXJ29" s="695"/>
      <c r="KXK29" s="695"/>
      <c r="KXL29" s="695"/>
      <c r="KXM29" s="695"/>
      <c r="KXN29" s="695"/>
      <c r="KXO29" s="695"/>
      <c r="KXP29" s="695"/>
      <c r="KXQ29" s="695"/>
      <c r="KXR29" s="695"/>
      <c r="KXS29" s="695"/>
      <c r="KXT29" s="695"/>
      <c r="KXU29" s="695"/>
      <c r="KXV29" s="695"/>
      <c r="KXW29" s="695"/>
      <c r="KXX29" s="695"/>
      <c r="KXY29" s="695"/>
      <c r="KXZ29" s="695"/>
      <c r="KYA29" s="695"/>
      <c r="KYB29" s="695"/>
      <c r="KYC29" s="695"/>
      <c r="KYD29" s="695"/>
      <c r="KYE29" s="695"/>
      <c r="KYF29" s="695"/>
      <c r="KYG29" s="695"/>
      <c r="KYH29" s="695"/>
      <c r="KYI29" s="695"/>
      <c r="KYJ29" s="695"/>
      <c r="KYK29" s="695"/>
      <c r="KYL29" s="695"/>
      <c r="KYM29" s="695"/>
      <c r="KYN29" s="695"/>
      <c r="KYO29" s="695"/>
      <c r="KYP29" s="695"/>
      <c r="KYQ29" s="695"/>
      <c r="KYR29" s="695"/>
      <c r="KYS29" s="695"/>
      <c r="KYT29" s="695"/>
      <c r="KYU29" s="695"/>
      <c r="KYV29" s="695"/>
      <c r="KYW29" s="695"/>
      <c r="KYX29" s="695"/>
      <c r="KYY29" s="695"/>
      <c r="KYZ29" s="695"/>
      <c r="KZA29" s="695"/>
      <c r="KZB29" s="695"/>
      <c r="KZC29" s="695"/>
      <c r="KZD29" s="695"/>
      <c r="KZE29" s="695"/>
      <c r="KZF29" s="695"/>
      <c r="KZG29" s="695"/>
      <c r="KZH29" s="695"/>
      <c r="KZI29" s="695"/>
      <c r="KZJ29" s="695"/>
      <c r="KZK29" s="695"/>
      <c r="KZL29" s="695"/>
      <c r="KZM29" s="695"/>
      <c r="KZN29" s="695"/>
      <c r="KZO29" s="695"/>
      <c r="KZP29" s="695"/>
      <c r="KZQ29" s="695"/>
      <c r="KZR29" s="695"/>
      <c r="KZS29" s="695"/>
      <c r="KZT29" s="695"/>
      <c r="KZU29" s="695"/>
      <c r="KZV29" s="695"/>
      <c r="KZW29" s="695"/>
      <c r="KZX29" s="695"/>
      <c r="KZY29" s="695"/>
      <c r="KZZ29" s="695"/>
      <c r="LAA29" s="695"/>
      <c r="LAB29" s="695"/>
      <c r="LAC29" s="695"/>
      <c r="LAD29" s="695"/>
      <c r="LAE29" s="695"/>
      <c r="LAF29" s="695"/>
      <c r="LAG29" s="695"/>
      <c r="LAH29" s="695"/>
      <c r="LAI29" s="695"/>
      <c r="LAJ29" s="695"/>
      <c r="LAK29" s="695"/>
      <c r="LAL29" s="695"/>
      <c r="LAM29" s="695"/>
      <c r="LAN29" s="695"/>
      <c r="LAO29" s="695"/>
      <c r="LAP29" s="695"/>
      <c r="LAQ29" s="695"/>
      <c r="LAR29" s="695"/>
      <c r="LAS29" s="695"/>
      <c r="LAT29" s="695"/>
      <c r="LAU29" s="695"/>
      <c r="LAV29" s="695"/>
      <c r="LAW29" s="695"/>
      <c r="LAX29" s="695"/>
      <c r="LAY29" s="695"/>
      <c r="LAZ29" s="695"/>
      <c r="LBA29" s="695"/>
      <c r="LBB29" s="695"/>
      <c r="LBC29" s="695"/>
      <c r="LBD29" s="695"/>
      <c r="LBE29" s="695"/>
      <c r="LBF29" s="695"/>
      <c r="LBG29" s="695"/>
      <c r="LBH29" s="695"/>
      <c r="LBI29" s="695"/>
      <c r="LBJ29" s="695"/>
      <c r="LBK29" s="695"/>
      <c r="LBL29" s="695"/>
      <c r="LBM29" s="695"/>
      <c r="LBN29" s="695"/>
      <c r="LBO29" s="695"/>
      <c r="LBP29" s="695"/>
      <c r="LBQ29" s="695"/>
      <c r="LBR29" s="695"/>
      <c r="LBS29" s="695"/>
      <c r="LBT29" s="695"/>
      <c r="LBU29" s="695"/>
      <c r="LBV29" s="695"/>
      <c r="LBW29" s="695"/>
      <c r="LBX29" s="695"/>
      <c r="LBY29" s="695"/>
      <c r="LBZ29" s="695"/>
      <c r="LCA29" s="695"/>
      <c r="LCB29" s="695"/>
      <c r="LCC29" s="695"/>
      <c r="LCD29" s="695"/>
      <c r="LCE29" s="695"/>
      <c r="LCF29" s="695"/>
      <c r="LCG29" s="695"/>
      <c r="LCH29" s="695"/>
      <c r="LCI29" s="695"/>
      <c r="LCJ29" s="695"/>
      <c r="LCK29" s="695"/>
      <c r="LCL29" s="695"/>
      <c r="LCM29" s="695"/>
      <c r="LCN29" s="695"/>
      <c r="LCO29" s="695"/>
      <c r="LCP29" s="695"/>
      <c r="LCQ29" s="695"/>
      <c r="LCR29" s="695"/>
      <c r="LCS29" s="695"/>
      <c r="LCT29" s="695"/>
      <c r="LCU29" s="695"/>
      <c r="LCV29" s="695"/>
      <c r="LCW29" s="695"/>
      <c r="LCX29" s="695"/>
      <c r="LCY29" s="695"/>
      <c r="LCZ29" s="695"/>
      <c r="LDA29" s="695"/>
      <c r="LDB29" s="695"/>
      <c r="LDC29" s="695"/>
      <c r="LDD29" s="695"/>
      <c r="LDE29" s="695"/>
      <c r="LDF29" s="695"/>
      <c r="LDG29" s="695"/>
      <c r="LDH29" s="695"/>
      <c r="LDI29" s="695"/>
      <c r="LDJ29" s="695"/>
      <c r="LDK29" s="695"/>
      <c r="LDL29" s="695"/>
      <c r="LDM29" s="695"/>
      <c r="LDN29" s="695"/>
      <c r="LDO29" s="695"/>
      <c r="LDP29" s="695"/>
      <c r="LDQ29" s="695"/>
      <c r="LDR29" s="695"/>
      <c r="LDS29" s="695"/>
      <c r="LDT29" s="695"/>
      <c r="LDU29" s="695"/>
      <c r="LDV29" s="695"/>
      <c r="LDW29" s="695"/>
      <c r="LDX29" s="695"/>
      <c r="LDY29" s="695"/>
      <c r="LDZ29" s="695"/>
      <c r="LEA29" s="695"/>
      <c r="LEB29" s="695"/>
      <c r="LEC29" s="695"/>
      <c r="LED29" s="695"/>
      <c r="LEE29" s="695"/>
      <c r="LEF29" s="695"/>
      <c r="LEG29" s="695"/>
      <c r="LEH29" s="695"/>
      <c r="LEI29" s="695"/>
      <c r="LEJ29" s="695"/>
      <c r="LEK29" s="695"/>
      <c r="LEL29" s="695"/>
      <c r="LEM29" s="695"/>
      <c r="LEN29" s="695"/>
      <c r="LEO29" s="695"/>
      <c r="LEP29" s="695"/>
      <c r="LEQ29" s="695"/>
      <c r="LER29" s="695"/>
      <c r="LES29" s="695"/>
      <c r="LET29" s="695"/>
      <c r="LEU29" s="695"/>
      <c r="LEV29" s="695"/>
      <c r="LEW29" s="695"/>
      <c r="LEX29" s="695"/>
      <c r="LEY29" s="695"/>
      <c r="LEZ29" s="695"/>
      <c r="LFA29" s="695"/>
      <c r="LFB29" s="695"/>
      <c r="LFC29" s="695"/>
      <c r="LFD29" s="695"/>
      <c r="LFE29" s="695"/>
      <c r="LFF29" s="695"/>
      <c r="LFG29" s="695"/>
      <c r="LFH29" s="695"/>
      <c r="LFI29" s="695"/>
      <c r="LFJ29" s="695"/>
      <c r="LFK29" s="695"/>
      <c r="LFL29" s="695"/>
      <c r="LFM29" s="695"/>
      <c r="LFN29" s="695"/>
      <c r="LFO29" s="695"/>
      <c r="LFP29" s="695"/>
      <c r="LFQ29" s="695"/>
      <c r="LFR29" s="695"/>
      <c r="LFS29" s="695"/>
      <c r="LFT29" s="695"/>
      <c r="LFU29" s="695"/>
      <c r="LFV29" s="695"/>
      <c r="LFW29" s="695"/>
      <c r="LFX29" s="695"/>
      <c r="LFY29" s="695"/>
      <c r="LFZ29" s="695"/>
      <c r="LGA29" s="695"/>
      <c r="LGB29" s="695"/>
      <c r="LGC29" s="695"/>
      <c r="LGD29" s="695"/>
      <c r="LGE29" s="695"/>
      <c r="LGF29" s="695"/>
      <c r="LGG29" s="695"/>
      <c r="LGH29" s="695"/>
      <c r="LGI29" s="695"/>
      <c r="LGJ29" s="695"/>
      <c r="LGK29" s="695"/>
      <c r="LGL29" s="695"/>
      <c r="LGM29" s="695"/>
      <c r="LGN29" s="695"/>
      <c r="LGO29" s="695"/>
      <c r="LGP29" s="695"/>
      <c r="LGQ29" s="695"/>
      <c r="LGR29" s="695"/>
      <c r="LGS29" s="695"/>
      <c r="LGT29" s="695"/>
      <c r="LGU29" s="695"/>
      <c r="LGV29" s="695"/>
      <c r="LGW29" s="695"/>
      <c r="LGX29" s="695"/>
      <c r="LGY29" s="695"/>
      <c r="LGZ29" s="695"/>
      <c r="LHA29" s="695"/>
      <c r="LHB29" s="695"/>
      <c r="LHC29" s="695"/>
      <c r="LHD29" s="695"/>
      <c r="LHE29" s="695"/>
      <c r="LHF29" s="695"/>
      <c r="LHG29" s="695"/>
      <c r="LHH29" s="695"/>
      <c r="LHI29" s="695"/>
      <c r="LHJ29" s="695"/>
      <c r="LHK29" s="695"/>
      <c r="LHL29" s="695"/>
      <c r="LHM29" s="695"/>
      <c r="LHN29" s="695"/>
      <c r="LHO29" s="695"/>
      <c r="LHP29" s="695"/>
      <c r="LHQ29" s="695"/>
      <c r="LHR29" s="695"/>
      <c r="LHS29" s="695"/>
      <c r="LHT29" s="695"/>
      <c r="LHU29" s="695"/>
      <c r="LHV29" s="695"/>
      <c r="LHW29" s="695"/>
      <c r="LHX29" s="695"/>
      <c r="LHY29" s="695"/>
      <c r="LHZ29" s="695"/>
      <c r="LIA29" s="695"/>
      <c r="LIB29" s="695"/>
      <c r="LIC29" s="695"/>
      <c r="LID29" s="695"/>
      <c r="LIE29" s="695"/>
      <c r="LIF29" s="695"/>
      <c r="LIG29" s="695"/>
      <c r="LIH29" s="695"/>
      <c r="LII29" s="695"/>
      <c r="LIJ29" s="695"/>
      <c r="LIK29" s="695"/>
      <c r="LIL29" s="695"/>
      <c r="LIM29" s="695"/>
      <c r="LIN29" s="695"/>
      <c r="LIO29" s="695"/>
      <c r="LIP29" s="695"/>
      <c r="LIQ29" s="695"/>
      <c r="LIR29" s="695"/>
      <c r="LIS29" s="695"/>
      <c r="LIT29" s="695"/>
      <c r="LIU29" s="695"/>
      <c r="LIV29" s="695"/>
      <c r="LIW29" s="695"/>
      <c r="LIX29" s="695"/>
      <c r="LIY29" s="695"/>
      <c r="LIZ29" s="695"/>
      <c r="LJA29" s="695"/>
      <c r="LJB29" s="695"/>
      <c r="LJC29" s="695"/>
      <c r="LJD29" s="695"/>
      <c r="LJE29" s="695"/>
      <c r="LJF29" s="695"/>
      <c r="LJG29" s="695"/>
      <c r="LJH29" s="695"/>
      <c r="LJI29" s="695"/>
      <c r="LJJ29" s="695"/>
      <c r="LJK29" s="695"/>
      <c r="LJL29" s="695"/>
      <c r="LJM29" s="695"/>
      <c r="LJN29" s="695"/>
      <c r="LJO29" s="695"/>
      <c r="LJP29" s="695"/>
      <c r="LJQ29" s="695"/>
      <c r="LJR29" s="695"/>
      <c r="LJS29" s="695"/>
      <c r="LJT29" s="695"/>
      <c r="LJU29" s="695"/>
      <c r="LJV29" s="695"/>
      <c r="LJW29" s="695"/>
      <c r="LJX29" s="695"/>
      <c r="LJY29" s="695"/>
      <c r="LJZ29" s="695"/>
      <c r="LKA29" s="695"/>
      <c r="LKB29" s="695"/>
      <c r="LKC29" s="695"/>
      <c r="LKD29" s="695"/>
      <c r="LKE29" s="695"/>
      <c r="LKF29" s="695"/>
      <c r="LKG29" s="695"/>
      <c r="LKH29" s="695"/>
      <c r="LKI29" s="695"/>
      <c r="LKJ29" s="695"/>
      <c r="LKK29" s="695"/>
      <c r="LKL29" s="695"/>
      <c r="LKM29" s="695"/>
      <c r="LKN29" s="695"/>
      <c r="LKO29" s="695"/>
      <c r="LKP29" s="695"/>
      <c r="LKQ29" s="695"/>
      <c r="LKR29" s="695"/>
      <c r="LKS29" s="695"/>
      <c r="LKT29" s="695"/>
      <c r="LKU29" s="695"/>
      <c r="LKV29" s="695"/>
      <c r="LKW29" s="695"/>
      <c r="LKX29" s="695"/>
      <c r="LKY29" s="695"/>
      <c r="LKZ29" s="695"/>
      <c r="LLA29" s="695"/>
      <c r="LLB29" s="695"/>
      <c r="LLC29" s="695"/>
      <c r="LLD29" s="695"/>
      <c r="LLE29" s="695"/>
      <c r="LLF29" s="695"/>
      <c r="LLG29" s="695"/>
      <c r="LLH29" s="695"/>
      <c r="LLI29" s="695"/>
      <c r="LLJ29" s="695"/>
      <c r="LLK29" s="695"/>
      <c r="LLL29" s="695"/>
      <c r="LLM29" s="695"/>
      <c r="LLN29" s="695"/>
      <c r="LLO29" s="695"/>
      <c r="LLP29" s="695"/>
      <c r="LLQ29" s="695"/>
      <c r="LLR29" s="695"/>
      <c r="LLS29" s="695"/>
      <c r="LLT29" s="695"/>
      <c r="LLU29" s="695"/>
      <c r="LLV29" s="695"/>
      <c r="LLW29" s="695"/>
      <c r="LLX29" s="695"/>
      <c r="LLY29" s="695"/>
      <c r="LLZ29" s="695"/>
      <c r="LMA29" s="695"/>
      <c r="LMB29" s="695"/>
      <c r="LMC29" s="695"/>
      <c r="LMD29" s="695"/>
      <c r="LME29" s="695"/>
      <c r="LMF29" s="695"/>
      <c r="LMG29" s="695"/>
      <c r="LMH29" s="695"/>
      <c r="LMI29" s="695"/>
      <c r="LMJ29" s="695"/>
      <c r="LMK29" s="695"/>
      <c r="LML29" s="695"/>
      <c r="LMM29" s="695"/>
      <c r="LMN29" s="695"/>
      <c r="LMO29" s="695"/>
      <c r="LMP29" s="695"/>
      <c r="LMQ29" s="695"/>
      <c r="LMR29" s="695"/>
      <c r="LMS29" s="695"/>
      <c r="LMT29" s="695"/>
      <c r="LMU29" s="695"/>
      <c r="LMV29" s="695"/>
      <c r="LMW29" s="695"/>
      <c r="LMX29" s="695"/>
      <c r="LMY29" s="695"/>
      <c r="LMZ29" s="695"/>
      <c r="LNA29" s="695"/>
      <c r="LNB29" s="695"/>
      <c r="LNC29" s="695"/>
      <c r="LND29" s="695"/>
      <c r="LNE29" s="695"/>
      <c r="LNF29" s="695"/>
      <c r="LNG29" s="695"/>
      <c r="LNH29" s="695"/>
      <c r="LNI29" s="695"/>
      <c r="LNJ29" s="695"/>
      <c r="LNK29" s="695"/>
      <c r="LNL29" s="695"/>
      <c r="LNM29" s="695"/>
      <c r="LNN29" s="695"/>
      <c r="LNO29" s="695"/>
      <c r="LNP29" s="695"/>
      <c r="LNQ29" s="695"/>
      <c r="LNR29" s="695"/>
      <c r="LNS29" s="695"/>
      <c r="LNT29" s="695"/>
      <c r="LNU29" s="695"/>
      <c r="LNV29" s="695"/>
      <c r="LNW29" s="695"/>
      <c r="LNX29" s="695"/>
      <c r="LNY29" s="695"/>
      <c r="LNZ29" s="695"/>
      <c r="LOA29" s="695"/>
      <c r="LOB29" s="695"/>
      <c r="LOC29" s="695"/>
      <c r="LOD29" s="695"/>
      <c r="LOE29" s="695"/>
      <c r="LOF29" s="695"/>
      <c r="LOG29" s="695"/>
      <c r="LOH29" s="695"/>
      <c r="LOI29" s="695"/>
      <c r="LOJ29" s="695"/>
      <c r="LOK29" s="695"/>
      <c r="LOL29" s="695"/>
      <c r="LOM29" s="695"/>
      <c r="LON29" s="695"/>
      <c r="LOO29" s="695"/>
      <c r="LOP29" s="695"/>
      <c r="LOQ29" s="695"/>
      <c r="LOR29" s="695"/>
      <c r="LOS29" s="695"/>
      <c r="LOT29" s="695"/>
      <c r="LOU29" s="695"/>
      <c r="LOV29" s="695"/>
      <c r="LOW29" s="695"/>
      <c r="LOX29" s="695"/>
      <c r="LOY29" s="695"/>
      <c r="LOZ29" s="695"/>
      <c r="LPA29" s="695"/>
      <c r="LPB29" s="695"/>
      <c r="LPC29" s="695"/>
      <c r="LPD29" s="695"/>
      <c r="LPE29" s="695"/>
      <c r="LPF29" s="695"/>
      <c r="LPG29" s="695"/>
      <c r="LPH29" s="695"/>
      <c r="LPI29" s="695"/>
      <c r="LPJ29" s="695"/>
      <c r="LPK29" s="695"/>
      <c r="LPL29" s="695"/>
      <c r="LPM29" s="695"/>
      <c r="LPN29" s="695"/>
      <c r="LPO29" s="695"/>
      <c r="LPP29" s="695"/>
      <c r="LPQ29" s="695"/>
      <c r="LPR29" s="695"/>
      <c r="LPS29" s="695"/>
      <c r="LPT29" s="695"/>
      <c r="LPU29" s="695"/>
      <c r="LPV29" s="695"/>
      <c r="LPW29" s="695"/>
      <c r="LPX29" s="695"/>
      <c r="LPY29" s="695"/>
      <c r="LPZ29" s="695"/>
      <c r="LQA29" s="695"/>
      <c r="LQB29" s="695"/>
      <c r="LQC29" s="695"/>
      <c r="LQD29" s="695"/>
      <c r="LQE29" s="695"/>
      <c r="LQF29" s="695"/>
      <c r="LQG29" s="695"/>
      <c r="LQH29" s="695"/>
      <c r="LQI29" s="695"/>
      <c r="LQJ29" s="695"/>
      <c r="LQK29" s="695"/>
      <c r="LQL29" s="695"/>
      <c r="LQM29" s="695"/>
      <c r="LQN29" s="695"/>
      <c r="LQO29" s="695"/>
      <c r="LQP29" s="695"/>
      <c r="LQQ29" s="695"/>
      <c r="LQR29" s="695"/>
      <c r="LQS29" s="695"/>
      <c r="LQT29" s="695"/>
      <c r="LQU29" s="695"/>
      <c r="LQV29" s="695"/>
      <c r="LQW29" s="695"/>
      <c r="LQX29" s="695"/>
      <c r="LQY29" s="695"/>
      <c r="LQZ29" s="695"/>
      <c r="LRA29" s="695"/>
      <c r="LRB29" s="695"/>
      <c r="LRC29" s="695"/>
      <c r="LRD29" s="695"/>
      <c r="LRE29" s="695"/>
      <c r="LRF29" s="695"/>
      <c r="LRG29" s="695"/>
      <c r="LRH29" s="695"/>
      <c r="LRI29" s="695"/>
      <c r="LRJ29" s="695"/>
      <c r="LRK29" s="695"/>
      <c r="LRL29" s="695"/>
      <c r="LRM29" s="695"/>
      <c r="LRN29" s="695"/>
      <c r="LRO29" s="695"/>
      <c r="LRP29" s="695"/>
      <c r="LRQ29" s="695"/>
      <c r="LRR29" s="695"/>
      <c r="LRS29" s="695"/>
      <c r="LRT29" s="695"/>
      <c r="LRU29" s="695"/>
      <c r="LRV29" s="695"/>
      <c r="LRW29" s="695"/>
      <c r="LRX29" s="695"/>
      <c r="LRY29" s="695"/>
      <c r="LRZ29" s="695"/>
      <c r="LSA29" s="695"/>
      <c r="LSB29" s="695"/>
      <c r="LSC29" s="695"/>
      <c r="LSD29" s="695"/>
      <c r="LSE29" s="695"/>
      <c r="LSF29" s="695"/>
      <c r="LSG29" s="695"/>
      <c r="LSH29" s="695"/>
      <c r="LSI29" s="695"/>
      <c r="LSJ29" s="695"/>
      <c r="LSK29" s="695"/>
      <c r="LSL29" s="695"/>
      <c r="LSM29" s="695"/>
      <c r="LSN29" s="695"/>
      <c r="LSO29" s="695"/>
      <c r="LSP29" s="695"/>
      <c r="LSQ29" s="695"/>
      <c r="LSR29" s="695"/>
      <c r="LSS29" s="695"/>
      <c r="LST29" s="695"/>
      <c r="LSU29" s="695"/>
      <c r="LSV29" s="695"/>
      <c r="LSW29" s="695"/>
      <c r="LSX29" s="695"/>
      <c r="LSY29" s="695"/>
      <c r="LSZ29" s="695"/>
      <c r="LTA29" s="695"/>
      <c r="LTB29" s="695"/>
      <c r="LTC29" s="695"/>
      <c r="LTD29" s="695"/>
      <c r="LTE29" s="695"/>
      <c r="LTF29" s="695"/>
      <c r="LTG29" s="695"/>
      <c r="LTH29" s="695"/>
      <c r="LTI29" s="695"/>
      <c r="LTJ29" s="695"/>
      <c r="LTK29" s="695"/>
      <c r="LTL29" s="695"/>
      <c r="LTM29" s="695"/>
      <c r="LTN29" s="695"/>
      <c r="LTO29" s="695"/>
      <c r="LTP29" s="695"/>
      <c r="LTQ29" s="695"/>
      <c r="LTR29" s="695"/>
      <c r="LTS29" s="695"/>
      <c r="LTT29" s="695"/>
      <c r="LTU29" s="695"/>
      <c r="LTV29" s="695"/>
      <c r="LTW29" s="695"/>
      <c r="LTX29" s="695"/>
      <c r="LTY29" s="695"/>
      <c r="LTZ29" s="695"/>
      <c r="LUA29" s="695"/>
      <c r="LUB29" s="695"/>
      <c r="LUC29" s="695"/>
      <c r="LUD29" s="695"/>
      <c r="LUE29" s="695"/>
      <c r="LUF29" s="695"/>
      <c r="LUG29" s="695"/>
      <c r="LUH29" s="695"/>
      <c r="LUI29" s="695"/>
      <c r="LUJ29" s="695"/>
      <c r="LUK29" s="695"/>
      <c r="LUL29" s="695"/>
      <c r="LUM29" s="695"/>
      <c r="LUN29" s="695"/>
      <c r="LUO29" s="695"/>
      <c r="LUP29" s="695"/>
      <c r="LUQ29" s="695"/>
      <c r="LUR29" s="695"/>
      <c r="LUS29" s="695"/>
      <c r="LUT29" s="695"/>
      <c r="LUU29" s="695"/>
      <c r="LUV29" s="695"/>
      <c r="LUW29" s="695"/>
      <c r="LUX29" s="695"/>
      <c r="LUY29" s="695"/>
      <c r="LUZ29" s="695"/>
      <c r="LVA29" s="695"/>
      <c r="LVB29" s="695"/>
      <c r="LVC29" s="695"/>
      <c r="LVD29" s="695"/>
      <c r="LVE29" s="695"/>
      <c r="LVF29" s="695"/>
      <c r="LVG29" s="695"/>
      <c r="LVH29" s="695"/>
      <c r="LVI29" s="695"/>
      <c r="LVJ29" s="695"/>
      <c r="LVK29" s="695"/>
      <c r="LVL29" s="695"/>
      <c r="LVM29" s="695"/>
      <c r="LVN29" s="695"/>
      <c r="LVO29" s="695"/>
      <c r="LVP29" s="695"/>
      <c r="LVQ29" s="695"/>
      <c r="LVR29" s="695"/>
      <c r="LVS29" s="695"/>
      <c r="LVT29" s="695"/>
      <c r="LVU29" s="695"/>
      <c r="LVV29" s="695"/>
      <c r="LVW29" s="695"/>
      <c r="LVX29" s="695"/>
      <c r="LVY29" s="695"/>
      <c r="LVZ29" s="695"/>
      <c r="LWA29" s="695"/>
      <c r="LWB29" s="695"/>
      <c r="LWC29" s="695"/>
      <c r="LWD29" s="695"/>
      <c r="LWE29" s="695"/>
      <c r="LWF29" s="695"/>
      <c r="LWG29" s="695"/>
      <c r="LWH29" s="695"/>
      <c r="LWI29" s="695"/>
      <c r="LWJ29" s="695"/>
      <c r="LWK29" s="695"/>
      <c r="LWL29" s="695"/>
      <c r="LWM29" s="695"/>
      <c r="LWN29" s="695"/>
      <c r="LWO29" s="695"/>
      <c r="LWP29" s="695"/>
      <c r="LWQ29" s="695"/>
      <c r="LWR29" s="695"/>
      <c r="LWS29" s="695"/>
      <c r="LWT29" s="695"/>
      <c r="LWU29" s="695"/>
      <c r="LWV29" s="695"/>
      <c r="LWW29" s="695"/>
      <c r="LWX29" s="695"/>
      <c r="LWY29" s="695"/>
      <c r="LWZ29" s="695"/>
      <c r="LXA29" s="695"/>
      <c r="LXB29" s="695"/>
      <c r="LXC29" s="695"/>
      <c r="LXD29" s="695"/>
      <c r="LXE29" s="695"/>
      <c r="LXF29" s="695"/>
      <c r="LXG29" s="695"/>
      <c r="LXH29" s="695"/>
      <c r="LXI29" s="695"/>
      <c r="LXJ29" s="695"/>
      <c r="LXK29" s="695"/>
      <c r="LXL29" s="695"/>
      <c r="LXM29" s="695"/>
      <c r="LXN29" s="695"/>
      <c r="LXO29" s="695"/>
      <c r="LXP29" s="695"/>
      <c r="LXQ29" s="695"/>
      <c r="LXR29" s="695"/>
      <c r="LXS29" s="695"/>
      <c r="LXT29" s="695"/>
      <c r="LXU29" s="695"/>
      <c r="LXV29" s="695"/>
      <c r="LXW29" s="695"/>
      <c r="LXX29" s="695"/>
      <c r="LXY29" s="695"/>
      <c r="LXZ29" s="695"/>
      <c r="LYA29" s="695"/>
      <c r="LYB29" s="695"/>
      <c r="LYC29" s="695"/>
      <c r="LYD29" s="695"/>
      <c r="LYE29" s="695"/>
      <c r="LYF29" s="695"/>
      <c r="LYG29" s="695"/>
      <c r="LYH29" s="695"/>
      <c r="LYI29" s="695"/>
      <c r="LYJ29" s="695"/>
      <c r="LYK29" s="695"/>
      <c r="LYL29" s="695"/>
      <c r="LYM29" s="695"/>
      <c r="LYN29" s="695"/>
      <c r="LYO29" s="695"/>
      <c r="LYP29" s="695"/>
      <c r="LYQ29" s="695"/>
      <c r="LYR29" s="695"/>
      <c r="LYS29" s="695"/>
      <c r="LYT29" s="695"/>
      <c r="LYU29" s="695"/>
      <c r="LYV29" s="695"/>
      <c r="LYW29" s="695"/>
      <c r="LYX29" s="695"/>
      <c r="LYY29" s="695"/>
      <c r="LYZ29" s="695"/>
      <c r="LZA29" s="695"/>
      <c r="LZB29" s="695"/>
      <c r="LZC29" s="695"/>
      <c r="LZD29" s="695"/>
      <c r="LZE29" s="695"/>
      <c r="LZF29" s="695"/>
      <c r="LZG29" s="695"/>
      <c r="LZH29" s="695"/>
      <c r="LZI29" s="695"/>
      <c r="LZJ29" s="695"/>
      <c r="LZK29" s="695"/>
      <c r="LZL29" s="695"/>
      <c r="LZM29" s="695"/>
      <c r="LZN29" s="695"/>
      <c r="LZO29" s="695"/>
      <c r="LZP29" s="695"/>
      <c r="LZQ29" s="695"/>
      <c r="LZR29" s="695"/>
      <c r="LZS29" s="695"/>
      <c r="LZT29" s="695"/>
      <c r="LZU29" s="695"/>
      <c r="LZV29" s="695"/>
      <c r="LZW29" s="695"/>
      <c r="LZX29" s="695"/>
      <c r="LZY29" s="695"/>
      <c r="LZZ29" s="695"/>
      <c r="MAA29" s="695"/>
      <c r="MAB29" s="695"/>
      <c r="MAC29" s="695"/>
      <c r="MAD29" s="695"/>
      <c r="MAE29" s="695"/>
      <c r="MAF29" s="695"/>
      <c r="MAG29" s="695"/>
      <c r="MAH29" s="695"/>
      <c r="MAI29" s="695"/>
      <c r="MAJ29" s="695"/>
      <c r="MAK29" s="695"/>
      <c r="MAL29" s="695"/>
      <c r="MAM29" s="695"/>
      <c r="MAN29" s="695"/>
      <c r="MAO29" s="695"/>
      <c r="MAP29" s="695"/>
      <c r="MAQ29" s="695"/>
      <c r="MAR29" s="695"/>
      <c r="MAS29" s="695"/>
      <c r="MAT29" s="695"/>
      <c r="MAU29" s="695"/>
      <c r="MAV29" s="695"/>
      <c r="MAW29" s="695"/>
      <c r="MAX29" s="695"/>
      <c r="MAY29" s="695"/>
      <c r="MAZ29" s="695"/>
      <c r="MBA29" s="695"/>
      <c r="MBB29" s="695"/>
      <c r="MBC29" s="695"/>
      <c r="MBD29" s="695"/>
      <c r="MBE29" s="695"/>
      <c r="MBF29" s="695"/>
      <c r="MBG29" s="695"/>
      <c r="MBH29" s="695"/>
      <c r="MBI29" s="695"/>
      <c r="MBJ29" s="695"/>
      <c r="MBK29" s="695"/>
      <c r="MBL29" s="695"/>
      <c r="MBM29" s="695"/>
      <c r="MBN29" s="695"/>
      <c r="MBO29" s="695"/>
      <c r="MBP29" s="695"/>
      <c r="MBQ29" s="695"/>
      <c r="MBR29" s="695"/>
      <c r="MBS29" s="695"/>
      <c r="MBT29" s="695"/>
      <c r="MBU29" s="695"/>
      <c r="MBV29" s="695"/>
      <c r="MBW29" s="695"/>
      <c r="MBX29" s="695"/>
      <c r="MBY29" s="695"/>
      <c r="MBZ29" s="695"/>
      <c r="MCA29" s="695"/>
      <c r="MCB29" s="695"/>
      <c r="MCC29" s="695"/>
      <c r="MCD29" s="695"/>
      <c r="MCE29" s="695"/>
      <c r="MCF29" s="695"/>
      <c r="MCG29" s="695"/>
      <c r="MCH29" s="695"/>
      <c r="MCI29" s="695"/>
      <c r="MCJ29" s="695"/>
      <c r="MCK29" s="695"/>
      <c r="MCL29" s="695"/>
      <c r="MCM29" s="695"/>
      <c r="MCN29" s="695"/>
      <c r="MCO29" s="695"/>
      <c r="MCP29" s="695"/>
      <c r="MCQ29" s="695"/>
      <c r="MCR29" s="695"/>
      <c r="MCS29" s="695"/>
      <c r="MCT29" s="695"/>
      <c r="MCU29" s="695"/>
      <c r="MCV29" s="695"/>
      <c r="MCW29" s="695"/>
      <c r="MCX29" s="695"/>
      <c r="MCY29" s="695"/>
      <c r="MCZ29" s="695"/>
      <c r="MDA29" s="695"/>
      <c r="MDB29" s="695"/>
      <c r="MDC29" s="695"/>
      <c r="MDD29" s="695"/>
      <c r="MDE29" s="695"/>
      <c r="MDF29" s="695"/>
      <c r="MDG29" s="695"/>
      <c r="MDH29" s="695"/>
      <c r="MDI29" s="695"/>
      <c r="MDJ29" s="695"/>
      <c r="MDK29" s="695"/>
      <c r="MDL29" s="695"/>
      <c r="MDM29" s="695"/>
      <c r="MDN29" s="695"/>
      <c r="MDO29" s="695"/>
      <c r="MDP29" s="695"/>
      <c r="MDQ29" s="695"/>
      <c r="MDR29" s="695"/>
      <c r="MDS29" s="695"/>
      <c r="MDT29" s="695"/>
      <c r="MDU29" s="695"/>
      <c r="MDV29" s="695"/>
      <c r="MDW29" s="695"/>
      <c r="MDX29" s="695"/>
      <c r="MDY29" s="695"/>
      <c r="MDZ29" s="695"/>
      <c r="MEA29" s="695"/>
      <c r="MEB29" s="695"/>
      <c r="MEC29" s="695"/>
      <c r="MED29" s="695"/>
      <c r="MEE29" s="695"/>
      <c r="MEF29" s="695"/>
      <c r="MEG29" s="695"/>
      <c r="MEH29" s="695"/>
      <c r="MEI29" s="695"/>
      <c r="MEJ29" s="695"/>
      <c r="MEK29" s="695"/>
      <c r="MEL29" s="695"/>
      <c r="MEM29" s="695"/>
      <c r="MEN29" s="695"/>
      <c r="MEO29" s="695"/>
      <c r="MEP29" s="695"/>
      <c r="MEQ29" s="695"/>
      <c r="MER29" s="695"/>
      <c r="MES29" s="695"/>
      <c r="MET29" s="695"/>
      <c r="MEU29" s="695"/>
      <c r="MEV29" s="695"/>
      <c r="MEW29" s="695"/>
      <c r="MEX29" s="695"/>
      <c r="MEY29" s="695"/>
      <c r="MEZ29" s="695"/>
      <c r="MFA29" s="695"/>
      <c r="MFB29" s="695"/>
      <c r="MFC29" s="695"/>
      <c r="MFD29" s="695"/>
      <c r="MFE29" s="695"/>
      <c r="MFF29" s="695"/>
      <c r="MFG29" s="695"/>
      <c r="MFH29" s="695"/>
      <c r="MFI29" s="695"/>
      <c r="MFJ29" s="695"/>
      <c r="MFK29" s="695"/>
      <c r="MFL29" s="695"/>
      <c r="MFM29" s="695"/>
      <c r="MFN29" s="695"/>
      <c r="MFO29" s="695"/>
      <c r="MFP29" s="695"/>
      <c r="MFQ29" s="695"/>
      <c r="MFR29" s="695"/>
      <c r="MFS29" s="695"/>
      <c r="MFT29" s="695"/>
      <c r="MFU29" s="695"/>
      <c r="MFV29" s="695"/>
      <c r="MFW29" s="695"/>
      <c r="MFX29" s="695"/>
      <c r="MFY29" s="695"/>
      <c r="MFZ29" s="695"/>
      <c r="MGA29" s="695"/>
      <c r="MGB29" s="695"/>
      <c r="MGC29" s="695"/>
      <c r="MGD29" s="695"/>
      <c r="MGE29" s="695"/>
      <c r="MGF29" s="695"/>
      <c r="MGG29" s="695"/>
      <c r="MGH29" s="695"/>
      <c r="MGI29" s="695"/>
      <c r="MGJ29" s="695"/>
      <c r="MGK29" s="695"/>
      <c r="MGL29" s="695"/>
      <c r="MGM29" s="695"/>
      <c r="MGN29" s="695"/>
      <c r="MGO29" s="695"/>
      <c r="MGP29" s="695"/>
      <c r="MGQ29" s="695"/>
      <c r="MGR29" s="695"/>
      <c r="MGS29" s="695"/>
      <c r="MGT29" s="695"/>
      <c r="MGU29" s="695"/>
      <c r="MGV29" s="695"/>
      <c r="MGW29" s="695"/>
      <c r="MGX29" s="695"/>
      <c r="MGY29" s="695"/>
      <c r="MGZ29" s="695"/>
      <c r="MHA29" s="695"/>
      <c r="MHB29" s="695"/>
      <c r="MHC29" s="695"/>
      <c r="MHD29" s="695"/>
      <c r="MHE29" s="695"/>
      <c r="MHF29" s="695"/>
      <c r="MHG29" s="695"/>
      <c r="MHH29" s="695"/>
      <c r="MHI29" s="695"/>
      <c r="MHJ29" s="695"/>
      <c r="MHK29" s="695"/>
      <c r="MHL29" s="695"/>
      <c r="MHM29" s="695"/>
      <c r="MHN29" s="695"/>
      <c r="MHO29" s="695"/>
      <c r="MHP29" s="695"/>
      <c r="MHQ29" s="695"/>
      <c r="MHR29" s="695"/>
      <c r="MHS29" s="695"/>
      <c r="MHT29" s="695"/>
      <c r="MHU29" s="695"/>
      <c r="MHV29" s="695"/>
      <c r="MHW29" s="695"/>
      <c r="MHX29" s="695"/>
      <c r="MHY29" s="695"/>
      <c r="MHZ29" s="695"/>
      <c r="MIA29" s="695"/>
      <c r="MIB29" s="695"/>
      <c r="MIC29" s="695"/>
      <c r="MID29" s="695"/>
      <c r="MIE29" s="695"/>
      <c r="MIF29" s="695"/>
      <c r="MIG29" s="695"/>
      <c r="MIH29" s="695"/>
      <c r="MII29" s="695"/>
      <c r="MIJ29" s="695"/>
      <c r="MIK29" s="695"/>
      <c r="MIL29" s="695"/>
      <c r="MIM29" s="695"/>
      <c r="MIN29" s="695"/>
      <c r="MIO29" s="695"/>
      <c r="MIP29" s="695"/>
      <c r="MIQ29" s="695"/>
      <c r="MIR29" s="695"/>
      <c r="MIS29" s="695"/>
      <c r="MIT29" s="695"/>
      <c r="MIU29" s="695"/>
      <c r="MIV29" s="695"/>
      <c r="MIW29" s="695"/>
      <c r="MIX29" s="695"/>
      <c r="MIY29" s="695"/>
      <c r="MIZ29" s="695"/>
      <c r="MJA29" s="695"/>
      <c r="MJB29" s="695"/>
      <c r="MJC29" s="695"/>
      <c r="MJD29" s="695"/>
      <c r="MJE29" s="695"/>
      <c r="MJF29" s="695"/>
      <c r="MJG29" s="695"/>
      <c r="MJH29" s="695"/>
      <c r="MJI29" s="695"/>
      <c r="MJJ29" s="695"/>
      <c r="MJK29" s="695"/>
      <c r="MJL29" s="695"/>
      <c r="MJM29" s="695"/>
      <c r="MJN29" s="695"/>
      <c r="MJO29" s="695"/>
      <c r="MJP29" s="695"/>
      <c r="MJQ29" s="695"/>
      <c r="MJR29" s="695"/>
      <c r="MJS29" s="695"/>
      <c r="MJT29" s="695"/>
      <c r="MJU29" s="695"/>
      <c r="MJV29" s="695"/>
      <c r="MJW29" s="695"/>
      <c r="MJX29" s="695"/>
      <c r="MJY29" s="695"/>
      <c r="MJZ29" s="695"/>
      <c r="MKA29" s="695"/>
      <c r="MKB29" s="695"/>
      <c r="MKC29" s="695"/>
      <c r="MKD29" s="695"/>
      <c r="MKE29" s="695"/>
      <c r="MKF29" s="695"/>
      <c r="MKG29" s="695"/>
      <c r="MKH29" s="695"/>
      <c r="MKI29" s="695"/>
      <c r="MKJ29" s="695"/>
      <c r="MKK29" s="695"/>
      <c r="MKL29" s="695"/>
      <c r="MKM29" s="695"/>
      <c r="MKN29" s="695"/>
      <c r="MKO29" s="695"/>
      <c r="MKP29" s="695"/>
      <c r="MKQ29" s="695"/>
      <c r="MKR29" s="695"/>
      <c r="MKS29" s="695"/>
      <c r="MKT29" s="695"/>
      <c r="MKU29" s="695"/>
      <c r="MKV29" s="695"/>
      <c r="MKW29" s="695"/>
      <c r="MKX29" s="695"/>
      <c r="MKY29" s="695"/>
      <c r="MKZ29" s="695"/>
      <c r="MLA29" s="695"/>
      <c r="MLB29" s="695"/>
      <c r="MLC29" s="695"/>
      <c r="MLD29" s="695"/>
      <c r="MLE29" s="695"/>
      <c r="MLF29" s="695"/>
      <c r="MLG29" s="695"/>
      <c r="MLH29" s="695"/>
      <c r="MLI29" s="695"/>
      <c r="MLJ29" s="695"/>
      <c r="MLK29" s="695"/>
      <c r="MLL29" s="695"/>
      <c r="MLM29" s="695"/>
      <c r="MLN29" s="695"/>
      <c r="MLO29" s="695"/>
      <c r="MLP29" s="695"/>
      <c r="MLQ29" s="695"/>
      <c r="MLR29" s="695"/>
      <c r="MLS29" s="695"/>
      <c r="MLT29" s="695"/>
      <c r="MLU29" s="695"/>
      <c r="MLV29" s="695"/>
      <c r="MLW29" s="695"/>
      <c r="MLX29" s="695"/>
      <c r="MLY29" s="695"/>
      <c r="MLZ29" s="695"/>
      <c r="MMA29" s="695"/>
      <c r="MMB29" s="695"/>
      <c r="MMC29" s="695"/>
      <c r="MMD29" s="695"/>
      <c r="MME29" s="695"/>
      <c r="MMF29" s="695"/>
      <c r="MMG29" s="695"/>
      <c r="MMH29" s="695"/>
      <c r="MMI29" s="695"/>
      <c r="MMJ29" s="695"/>
      <c r="MMK29" s="695"/>
      <c r="MML29" s="695"/>
      <c r="MMM29" s="695"/>
      <c r="MMN29" s="695"/>
      <c r="MMO29" s="695"/>
      <c r="MMP29" s="695"/>
      <c r="MMQ29" s="695"/>
      <c r="MMR29" s="695"/>
      <c r="MMS29" s="695"/>
      <c r="MMT29" s="695"/>
      <c r="MMU29" s="695"/>
      <c r="MMV29" s="695"/>
      <c r="MMW29" s="695"/>
      <c r="MMX29" s="695"/>
      <c r="MMY29" s="695"/>
      <c r="MMZ29" s="695"/>
      <c r="MNA29" s="695"/>
      <c r="MNB29" s="695"/>
      <c r="MNC29" s="695"/>
      <c r="MND29" s="695"/>
      <c r="MNE29" s="695"/>
      <c r="MNF29" s="695"/>
      <c r="MNG29" s="695"/>
      <c r="MNH29" s="695"/>
      <c r="MNI29" s="695"/>
      <c r="MNJ29" s="695"/>
      <c r="MNK29" s="695"/>
      <c r="MNL29" s="695"/>
      <c r="MNM29" s="695"/>
      <c r="MNN29" s="695"/>
      <c r="MNO29" s="695"/>
      <c r="MNP29" s="695"/>
      <c r="MNQ29" s="695"/>
      <c r="MNR29" s="695"/>
      <c r="MNS29" s="695"/>
      <c r="MNT29" s="695"/>
      <c r="MNU29" s="695"/>
      <c r="MNV29" s="695"/>
      <c r="MNW29" s="695"/>
      <c r="MNX29" s="695"/>
      <c r="MNY29" s="695"/>
      <c r="MNZ29" s="695"/>
      <c r="MOA29" s="695"/>
      <c r="MOB29" s="695"/>
      <c r="MOC29" s="695"/>
      <c r="MOD29" s="695"/>
      <c r="MOE29" s="695"/>
      <c r="MOF29" s="695"/>
      <c r="MOG29" s="695"/>
      <c r="MOH29" s="695"/>
      <c r="MOI29" s="695"/>
      <c r="MOJ29" s="695"/>
      <c r="MOK29" s="695"/>
      <c r="MOL29" s="695"/>
      <c r="MOM29" s="695"/>
      <c r="MON29" s="695"/>
      <c r="MOO29" s="695"/>
      <c r="MOP29" s="695"/>
      <c r="MOQ29" s="695"/>
      <c r="MOR29" s="695"/>
      <c r="MOS29" s="695"/>
      <c r="MOT29" s="695"/>
      <c r="MOU29" s="695"/>
      <c r="MOV29" s="695"/>
      <c r="MOW29" s="695"/>
      <c r="MOX29" s="695"/>
      <c r="MOY29" s="695"/>
      <c r="MOZ29" s="695"/>
      <c r="MPA29" s="695"/>
      <c r="MPB29" s="695"/>
      <c r="MPC29" s="695"/>
      <c r="MPD29" s="695"/>
      <c r="MPE29" s="695"/>
      <c r="MPF29" s="695"/>
      <c r="MPG29" s="695"/>
      <c r="MPH29" s="695"/>
      <c r="MPI29" s="695"/>
      <c r="MPJ29" s="695"/>
      <c r="MPK29" s="695"/>
      <c r="MPL29" s="695"/>
      <c r="MPM29" s="695"/>
      <c r="MPN29" s="695"/>
      <c r="MPO29" s="695"/>
      <c r="MPP29" s="695"/>
      <c r="MPQ29" s="695"/>
      <c r="MPR29" s="695"/>
      <c r="MPS29" s="695"/>
      <c r="MPT29" s="695"/>
      <c r="MPU29" s="695"/>
      <c r="MPV29" s="695"/>
      <c r="MPW29" s="695"/>
      <c r="MPX29" s="695"/>
      <c r="MPY29" s="695"/>
      <c r="MPZ29" s="695"/>
      <c r="MQA29" s="695"/>
      <c r="MQB29" s="695"/>
      <c r="MQC29" s="695"/>
      <c r="MQD29" s="695"/>
      <c r="MQE29" s="695"/>
      <c r="MQF29" s="695"/>
      <c r="MQG29" s="695"/>
      <c r="MQH29" s="695"/>
      <c r="MQI29" s="695"/>
      <c r="MQJ29" s="695"/>
      <c r="MQK29" s="695"/>
      <c r="MQL29" s="695"/>
      <c r="MQM29" s="695"/>
      <c r="MQN29" s="695"/>
      <c r="MQO29" s="695"/>
      <c r="MQP29" s="695"/>
      <c r="MQQ29" s="695"/>
      <c r="MQR29" s="695"/>
      <c r="MQS29" s="695"/>
      <c r="MQT29" s="695"/>
      <c r="MQU29" s="695"/>
      <c r="MQV29" s="695"/>
      <c r="MQW29" s="695"/>
      <c r="MQX29" s="695"/>
      <c r="MQY29" s="695"/>
      <c r="MQZ29" s="695"/>
      <c r="MRA29" s="695"/>
      <c r="MRB29" s="695"/>
      <c r="MRC29" s="695"/>
      <c r="MRD29" s="695"/>
      <c r="MRE29" s="695"/>
      <c r="MRF29" s="695"/>
      <c r="MRG29" s="695"/>
      <c r="MRH29" s="695"/>
      <c r="MRI29" s="695"/>
      <c r="MRJ29" s="695"/>
      <c r="MRK29" s="695"/>
      <c r="MRL29" s="695"/>
      <c r="MRM29" s="695"/>
      <c r="MRN29" s="695"/>
      <c r="MRO29" s="695"/>
      <c r="MRP29" s="695"/>
      <c r="MRQ29" s="695"/>
      <c r="MRR29" s="695"/>
      <c r="MRS29" s="695"/>
      <c r="MRT29" s="695"/>
      <c r="MRU29" s="695"/>
      <c r="MRV29" s="695"/>
      <c r="MRW29" s="695"/>
      <c r="MRX29" s="695"/>
      <c r="MRY29" s="695"/>
      <c r="MRZ29" s="695"/>
      <c r="MSA29" s="695"/>
      <c r="MSB29" s="695"/>
      <c r="MSC29" s="695"/>
      <c r="MSD29" s="695"/>
      <c r="MSE29" s="695"/>
      <c r="MSF29" s="695"/>
      <c r="MSG29" s="695"/>
      <c r="MSH29" s="695"/>
      <c r="MSI29" s="695"/>
      <c r="MSJ29" s="695"/>
      <c r="MSK29" s="695"/>
      <c r="MSL29" s="695"/>
      <c r="MSM29" s="695"/>
      <c r="MSN29" s="695"/>
      <c r="MSO29" s="695"/>
      <c r="MSP29" s="695"/>
      <c r="MSQ29" s="695"/>
      <c r="MSR29" s="695"/>
      <c r="MSS29" s="695"/>
      <c r="MST29" s="695"/>
      <c r="MSU29" s="695"/>
      <c r="MSV29" s="695"/>
      <c r="MSW29" s="695"/>
      <c r="MSX29" s="695"/>
      <c r="MSY29" s="695"/>
      <c r="MSZ29" s="695"/>
      <c r="MTA29" s="695"/>
      <c r="MTB29" s="695"/>
      <c r="MTC29" s="695"/>
      <c r="MTD29" s="695"/>
      <c r="MTE29" s="695"/>
      <c r="MTF29" s="695"/>
      <c r="MTG29" s="695"/>
      <c r="MTH29" s="695"/>
      <c r="MTI29" s="695"/>
      <c r="MTJ29" s="695"/>
      <c r="MTK29" s="695"/>
      <c r="MTL29" s="695"/>
      <c r="MTM29" s="695"/>
      <c r="MTN29" s="695"/>
      <c r="MTO29" s="695"/>
      <c r="MTP29" s="695"/>
      <c r="MTQ29" s="695"/>
      <c r="MTR29" s="695"/>
      <c r="MTS29" s="695"/>
      <c r="MTT29" s="695"/>
      <c r="MTU29" s="695"/>
      <c r="MTV29" s="695"/>
      <c r="MTW29" s="695"/>
      <c r="MTX29" s="695"/>
      <c r="MTY29" s="695"/>
      <c r="MTZ29" s="695"/>
      <c r="MUA29" s="695"/>
      <c r="MUB29" s="695"/>
      <c r="MUC29" s="695"/>
      <c r="MUD29" s="695"/>
      <c r="MUE29" s="695"/>
      <c r="MUF29" s="695"/>
      <c r="MUG29" s="695"/>
      <c r="MUH29" s="695"/>
      <c r="MUI29" s="695"/>
      <c r="MUJ29" s="695"/>
      <c r="MUK29" s="695"/>
      <c r="MUL29" s="695"/>
      <c r="MUM29" s="695"/>
      <c r="MUN29" s="695"/>
      <c r="MUO29" s="695"/>
      <c r="MUP29" s="695"/>
      <c r="MUQ29" s="695"/>
      <c r="MUR29" s="695"/>
      <c r="MUS29" s="695"/>
      <c r="MUT29" s="695"/>
      <c r="MUU29" s="695"/>
      <c r="MUV29" s="695"/>
      <c r="MUW29" s="695"/>
      <c r="MUX29" s="695"/>
      <c r="MUY29" s="695"/>
      <c r="MUZ29" s="695"/>
      <c r="MVA29" s="695"/>
      <c r="MVB29" s="695"/>
      <c r="MVC29" s="695"/>
      <c r="MVD29" s="695"/>
      <c r="MVE29" s="695"/>
      <c r="MVF29" s="695"/>
      <c r="MVG29" s="695"/>
      <c r="MVH29" s="695"/>
      <c r="MVI29" s="695"/>
      <c r="MVJ29" s="695"/>
      <c r="MVK29" s="695"/>
      <c r="MVL29" s="695"/>
      <c r="MVM29" s="695"/>
      <c r="MVN29" s="695"/>
      <c r="MVO29" s="695"/>
      <c r="MVP29" s="695"/>
      <c r="MVQ29" s="695"/>
      <c r="MVR29" s="695"/>
      <c r="MVS29" s="695"/>
      <c r="MVT29" s="695"/>
      <c r="MVU29" s="695"/>
      <c r="MVV29" s="695"/>
      <c r="MVW29" s="695"/>
      <c r="MVX29" s="695"/>
      <c r="MVY29" s="695"/>
      <c r="MVZ29" s="695"/>
      <c r="MWA29" s="695"/>
      <c r="MWB29" s="695"/>
      <c r="MWC29" s="695"/>
      <c r="MWD29" s="695"/>
      <c r="MWE29" s="695"/>
      <c r="MWF29" s="695"/>
      <c r="MWG29" s="695"/>
      <c r="MWH29" s="695"/>
      <c r="MWI29" s="695"/>
      <c r="MWJ29" s="695"/>
      <c r="MWK29" s="695"/>
      <c r="MWL29" s="695"/>
      <c r="MWM29" s="695"/>
      <c r="MWN29" s="695"/>
      <c r="MWO29" s="695"/>
      <c r="MWP29" s="695"/>
      <c r="MWQ29" s="695"/>
      <c r="MWR29" s="695"/>
      <c r="MWS29" s="695"/>
      <c r="MWT29" s="695"/>
      <c r="MWU29" s="695"/>
      <c r="MWV29" s="695"/>
      <c r="MWW29" s="695"/>
      <c r="MWX29" s="695"/>
      <c r="MWY29" s="695"/>
      <c r="MWZ29" s="695"/>
      <c r="MXA29" s="695"/>
      <c r="MXB29" s="695"/>
      <c r="MXC29" s="695"/>
      <c r="MXD29" s="695"/>
      <c r="MXE29" s="695"/>
      <c r="MXF29" s="695"/>
      <c r="MXG29" s="695"/>
      <c r="MXH29" s="695"/>
      <c r="MXI29" s="695"/>
      <c r="MXJ29" s="695"/>
      <c r="MXK29" s="695"/>
      <c r="MXL29" s="695"/>
      <c r="MXM29" s="695"/>
      <c r="MXN29" s="695"/>
      <c r="MXO29" s="695"/>
      <c r="MXP29" s="695"/>
      <c r="MXQ29" s="695"/>
      <c r="MXR29" s="695"/>
      <c r="MXS29" s="695"/>
      <c r="MXT29" s="695"/>
      <c r="MXU29" s="695"/>
      <c r="MXV29" s="695"/>
      <c r="MXW29" s="695"/>
      <c r="MXX29" s="695"/>
      <c r="MXY29" s="695"/>
      <c r="MXZ29" s="695"/>
      <c r="MYA29" s="695"/>
      <c r="MYB29" s="695"/>
      <c r="MYC29" s="695"/>
      <c r="MYD29" s="695"/>
      <c r="MYE29" s="695"/>
      <c r="MYF29" s="695"/>
      <c r="MYG29" s="695"/>
      <c r="MYH29" s="695"/>
      <c r="MYI29" s="695"/>
      <c r="MYJ29" s="695"/>
      <c r="MYK29" s="695"/>
      <c r="MYL29" s="695"/>
      <c r="MYM29" s="695"/>
      <c r="MYN29" s="695"/>
      <c r="MYO29" s="695"/>
      <c r="MYP29" s="695"/>
      <c r="MYQ29" s="695"/>
      <c r="MYR29" s="695"/>
      <c r="MYS29" s="695"/>
      <c r="MYT29" s="695"/>
      <c r="MYU29" s="695"/>
      <c r="MYV29" s="695"/>
      <c r="MYW29" s="695"/>
      <c r="MYX29" s="695"/>
      <c r="MYY29" s="695"/>
      <c r="MYZ29" s="695"/>
      <c r="MZA29" s="695"/>
      <c r="MZB29" s="695"/>
      <c r="MZC29" s="695"/>
      <c r="MZD29" s="695"/>
      <c r="MZE29" s="695"/>
      <c r="MZF29" s="695"/>
      <c r="MZG29" s="695"/>
      <c r="MZH29" s="695"/>
      <c r="MZI29" s="695"/>
      <c r="MZJ29" s="695"/>
      <c r="MZK29" s="695"/>
      <c r="MZL29" s="695"/>
      <c r="MZM29" s="695"/>
      <c r="MZN29" s="695"/>
      <c r="MZO29" s="695"/>
      <c r="MZP29" s="695"/>
      <c r="MZQ29" s="695"/>
      <c r="MZR29" s="695"/>
      <c r="MZS29" s="695"/>
      <c r="MZT29" s="695"/>
      <c r="MZU29" s="695"/>
      <c r="MZV29" s="695"/>
      <c r="MZW29" s="695"/>
      <c r="MZX29" s="695"/>
      <c r="MZY29" s="695"/>
      <c r="MZZ29" s="695"/>
      <c r="NAA29" s="695"/>
      <c r="NAB29" s="695"/>
      <c r="NAC29" s="695"/>
      <c r="NAD29" s="695"/>
      <c r="NAE29" s="695"/>
      <c r="NAF29" s="695"/>
      <c r="NAG29" s="695"/>
      <c r="NAH29" s="695"/>
      <c r="NAI29" s="695"/>
      <c r="NAJ29" s="695"/>
      <c r="NAK29" s="695"/>
      <c r="NAL29" s="695"/>
      <c r="NAM29" s="695"/>
      <c r="NAN29" s="695"/>
      <c r="NAO29" s="695"/>
      <c r="NAP29" s="695"/>
      <c r="NAQ29" s="695"/>
      <c r="NAR29" s="695"/>
      <c r="NAS29" s="695"/>
      <c r="NAT29" s="695"/>
      <c r="NAU29" s="695"/>
      <c r="NAV29" s="695"/>
      <c r="NAW29" s="695"/>
      <c r="NAX29" s="695"/>
      <c r="NAY29" s="695"/>
      <c r="NAZ29" s="695"/>
      <c r="NBA29" s="695"/>
      <c r="NBB29" s="695"/>
      <c r="NBC29" s="695"/>
      <c r="NBD29" s="695"/>
      <c r="NBE29" s="695"/>
      <c r="NBF29" s="695"/>
      <c r="NBG29" s="695"/>
      <c r="NBH29" s="695"/>
      <c r="NBI29" s="695"/>
      <c r="NBJ29" s="695"/>
      <c r="NBK29" s="695"/>
      <c r="NBL29" s="695"/>
      <c r="NBM29" s="695"/>
      <c r="NBN29" s="695"/>
      <c r="NBO29" s="695"/>
      <c r="NBP29" s="695"/>
      <c r="NBQ29" s="695"/>
      <c r="NBR29" s="695"/>
      <c r="NBS29" s="695"/>
      <c r="NBT29" s="695"/>
      <c r="NBU29" s="695"/>
      <c r="NBV29" s="695"/>
      <c r="NBW29" s="695"/>
      <c r="NBX29" s="695"/>
      <c r="NBY29" s="695"/>
      <c r="NBZ29" s="695"/>
      <c r="NCA29" s="695"/>
      <c r="NCB29" s="695"/>
      <c r="NCC29" s="695"/>
      <c r="NCD29" s="695"/>
      <c r="NCE29" s="695"/>
      <c r="NCF29" s="695"/>
      <c r="NCG29" s="695"/>
      <c r="NCH29" s="695"/>
      <c r="NCI29" s="695"/>
      <c r="NCJ29" s="695"/>
      <c r="NCK29" s="695"/>
      <c r="NCL29" s="695"/>
      <c r="NCM29" s="695"/>
      <c r="NCN29" s="695"/>
      <c r="NCO29" s="695"/>
      <c r="NCP29" s="695"/>
      <c r="NCQ29" s="695"/>
      <c r="NCR29" s="695"/>
      <c r="NCS29" s="695"/>
      <c r="NCT29" s="695"/>
      <c r="NCU29" s="695"/>
      <c r="NCV29" s="695"/>
      <c r="NCW29" s="695"/>
      <c r="NCX29" s="695"/>
      <c r="NCY29" s="695"/>
      <c r="NCZ29" s="695"/>
      <c r="NDA29" s="695"/>
      <c r="NDB29" s="695"/>
      <c r="NDC29" s="695"/>
      <c r="NDD29" s="695"/>
      <c r="NDE29" s="695"/>
      <c r="NDF29" s="695"/>
      <c r="NDG29" s="695"/>
      <c r="NDH29" s="695"/>
      <c r="NDI29" s="695"/>
      <c r="NDJ29" s="695"/>
      <c r="NDK29" s="695"/>
      <c r="NDL29" s="695"/>
      <c r="NDM29" s="695"/>
      <c r="NDN29" s="695"/>
      <c r="NDO29" s="695"/>
      <c r="NDP29" s="695"/>
      <c r="NDQ29" s="695"/>
      <c r="NDR29" s="695"/>
      <c r="NDS29" s="695"/>
      <c r="NDT29" s="695"/>
      <c r="NDU29" s="695"/>
      <c r="NDV29" s="695"/>
      <c r="NDW29" s="695"/>
      <c r="NDX29" s="695"/>
      <c r="NDY29" s="695"/>
      <c r="NDZ29" s="695"/>
      <c r="NEA29" s="695"/>
      <c r="NEB29" s="695"/>
      <c r="NEC29" s="695"/>
      <c r="NED29" s="695"/>
      <c r="NEE29" s="695"/>
      <c r="NEF29" s="695"/>
      <c r="NEG29" s="695"/>
      <c r="NEH29" s="695"/>
      <c r="NEI29" s="695"/>
      <c r="NEJ29" s="695"/>
      <c r="NEK29" s="695"/>
      <c r="NEL29" s="695"/>
      <c r="NEM29" s="695"/>
      <c r="NEN29" s="695"/>
      <c r="NEO29" s="695"/>
      <c r="NEP29" s="695"/>
      <c r="NEQ29" s="695"/>
      <c r="NER29" s="695"/>
      <c r="NES29" s="695"/>
      <c r="NET29" s="695"/>
      <c r="NEU29" s="695"/>
      <c r="NEV29" s="695"/>
      <c r="NEW29" s="695"/>
      <c r="NEX29" s="695"/>
      <c r="NEY29" s="695"/>
      <c r="NEZ29" s="695"/>
      <c r="NFA29" s="695"/>
      <c r="NFB29" s="695"/>
      <c r="NFC29" s="695"/>
      <c r="NFD29" s="695"/>
      <c r="NFE29" s="695"/>
      <c r="NFF29" s="695"/>
      <c r="NFG29" s="695"/>
      <c r="NFH29" s="695"/>
      <c r="NFI29" s="695"/>
      <c r="NFJ29" s="695"/>
      <c r="NFK29" s="695"/>
      <c r="NFL29" s="695"/>
      <c r="NFM29" s="695"/>
      <c r="NFN29" s="695"/>
      <c r="NFO29" s="695"/>
      <c r="NFP29" s="695"/>
      <c r="NFQ29" s="695"/>
      <c r="NFR29" s="695"/>
      <c r="NFS29" s="695"/>
      <c r="NFT29" s="695"/>
      <c r="NFU29" s="695"/>
      <c r="NFV29" s="695"/>
      <c r="NFW29" s="695"/>
      <c r="NFX29" s="695"/>
      <c r="NFY29" s="695"/>
      <c r="NFZ29" s="695"/>
      <c r="NGA29" s="695"/>
      <c r="NGB29" s="695"/>
      <c r="NGC29" s="695"/>
      <c r="NGD29" s="695"/>
      <c r="NGE29" s="695"/>
      <c r="NGF29" s="695"/>
      <c r="NGG29" s="695"/>
      <c r="NGH29" s="695"/>
      <c r="NGI29" s="695"/>
      <c r="NGJ29" s="695"/>
      <c r="NGK29" s="695"/>
      <c r="NGL29" s="695"/>
      <c r="NGM29" s="695"/>
      <c r="NGN29" s="695"/>
      <c r="NGO29" s="695"/>
      <c r="NGP29" s="695"/>
      <c r="NGQ29" s="695"/>
      <c r="NGR29" s="695"/>
      <c r="NGS29" s="695"/>
      <c r="NGT29" s="695"/>
      <c r="NGU29" s="695"/>
      <c r="NGV29" s="695"/>
      <c r="NGW29" s="695"/>
      <c r="NGX29" s="695"/>
      <c r="NGY29" s="695"/>
      <c r="NGZ29" s="695"/>
      <c r="NHA29" s="695"/>
      <c r="NHB29" s="695"/>
      <c r="NHC29" s="695"/>
      <c r="NHD29" s="695"/>
      <c r="NHE29" s="695"/>
      <c r="NHF29" s="695"/>
      <c r="NHG29" s="695"/>
      <c r="NHH29" s="695"/>
      <c r="NHI29" s="695"/>
      <c r="NHJ29" s="695"/>
      <c r="NHK29" s="695"/>
      <c r="NHL29" s="695"/>
      <c r="NHM29" s="695"/>
      <c r="NHN29" s="695"/>
      <c r="NHO29" s="695"/>
      <c r="NHP29" s="695"/>
      <c r="NHQ29" s="695"/>
      <c r="NHR29" s="695"/>
      <c r="NHS29" s="695"/>
      <c r="NHT29" s="695"/>
      <c r="NHU29" s="695"/>
      <c r="NHV29" s="695"/>
      <c r="NHW29" s="695"/>
      <c r="NHX29" s="695"/>
      <c r="NHY29" s="695"/>
      <c r="NHZ29" s="695"/>
      <c r="NIA29" s="695"/>
      <c r="NIB29" s="695"/>
      <c r="NIC29" s="695"/>
      <c r="NID29" s="695"/>
      <c r="NIE29" s="695"/>
      <c r="NIF29" s="695"/>
      <c r="NIG29" s="695"/>
      <c r="NIH29" s="695"/>
      <c r="NII29" s="695"/>
      <c r="NIJ29" s="695"/>
      <c r="NIK29" s="695"/>
      <c r="NIL29" s="695"/>
      <c r="NIM29" s="695"/>
      <c r="NIN29" s="695"/>
      <c r="NIO29" s="695"/>
      <c r="NIP29" s="695"/>
      <c r="NIQ29" s="695"/>
      <c r="NIR29" s="695"/>
      <c r="NIS29" s="695"/>
      <c r="NIT29" s="695"/>
      <c r="NIU29" s="695"/>
      <c r="NIV29" s="695"/>
      <c r="NIW29" s="695"/>
      <c r="NIX29" s="695"/>
      <c r="NIY29" s="695"/>
      <c r="NIZ29" s="695"/>
      <c r="NJA29" s="695"/>
      <c r="NJB29" s="695"/>
      <c r="NJC29" s="695"/>
      <c r="NJD29" s="695"/>
      <c r="NJE29" s="695"/>
      <c r="NJF29" s="695"/>
      <c r="NJG29" s="695"/>
      <c r="NJH29" s="695"/>
      <c r="NJI29" s="695"/>
      <c r="NJJ29" s="695"/>
      <c r="NJK29" s="695"/>
      <c r="NJL29" s="695"/>
      <c r="NJM29" s="695"/>
      <c r="NJN29" s="695"/>
      <c r="NJO29" s="695"/>
      <c r="NJP29" s="695"/>
      <c r="NJQ29" s="695"/>
      <c r="NJR29" s="695"/>
      <c r="NJS29" s="695"/>
      <c r="NJT29" s="695"/>
      <c r="NJU29" s="695"/>
      <c r="NJV29" s="695"/>
      <c r="NJW29" s="695"/>
      <c r="NJX29" s="695"/>
      <c r="NJY29" s="695"/>
      <c r="NJZ29" s="695"/>
      <c r="NKA29" s="695"/>
      <c r="NKB29" s="695"/>
      <c r="NKC29" s="695"/>
      <c r="NKD29" s="695"/>
      <c r="NKE29" s="695"/>
      <c r="NKF29" s="695"/>
      <c r="NKG29" s="695"/>
      <c r="NKH29" s="695"/>
      <c r="NKI29" s="695"/>
      <c r="NKJ29" s="695"/>
      <c r="NKK29" s="695"/>
      <c r="NKL29" s="695"/>
      <c r="NKM29" s="695"/>
      <c r="NKN29" s="695"/>
      <c r="NKO29" s="695"/>
      <c r="NKP29" s="695"/>
      <c r="NKQ29" s="695"/>
      <c r="NKR29" s="695"/>
      <c r="NKS29" s="695"/>
      <c r="NKT29" s="695"/>
      <c r="NKU29" s="695"/>
      <c r="NKV29" s="695"/>
      <c r="NKW29" s="695"/>
      <c r="NKX29" s="695"/>
      <c r="NKY29" s="695"/>
      <c r="NKZ29" s="695"/>
      <c r="NLA29" s="695"/>
      <c r="NLB29" s="695"/>
      <c r="NLC29" s="695"/>
      <c r="NLD29" s="695"/>
      <c r="NLE29" s="695"/>
      <c r="NLF29" s="695"/>
      <c r="NLG29" s="695"/>
      <c r="NLH29" s="695"/>
      <c r="NLI29" s="695"/>
      <c r="NLJ29" s="695"/>
      <c r="NLK29" s="695"/>
      <c r="NLL29" s="695"/>
      <c r="NLM29" s="695"/>
      <c r="NLN29" s="695"/>
      <c r="NLO29" s="695"/>
      <c r="NLP29" s="695"/>
      <c r="NLQ29" s="695"/>
      <c r="NLR29" s="695"/>
      <c r="NLS29" s="695"/>
      <c r="NLT29" s="695"/>
      <c r="NLU29" s="695"/>
      <c r="NLV29" s="695"/>
      <c r="NLW29" s="695"/>
      <c r="NLX29" s="695"/>
      <c r="NLY29" s="695"/>
      <c r="NLZ29" s="695"/>
      <c r="NMA29" s="695"/>
      <c r="NMB29" s="695"/>
      <c r="NMC29" s="695"/>
      <c r="NMD29" s="695"/>
      <c r="NME29" s="695"/>
      <c r="NMF29" s="695"/>
      <c r="NMG29" s="695"/>
      <c r="NMH29" s="695"/>
      <c r="NMI29" s="695"/>
      <c r="NMJ29" s="695"/>
      <c r="NMK29" s="695"/>
      <c r="NML29" s="695"/>
      <c r="NMM29" s="695"/>
      <c r="NMN29" s="695"/>
      <c r="NMO29" s="695"/>
      <c r="NMP29" s="695"/>
      <c r="NMQ29" s="695"/>
      <c r="NMR29" s="695"/>
      <c r="NMS29" s="695"/>
      <c r="NMT29" s="695"/>
      <c r="NMU29" s="695"/>
      <c r="NMV29" s="695"/>
      <c r="NMW29" s="695"/>
      <c r="NMX29" s="695"/>
      <c r="NMY29" s="695"/>
      <c r="NMZ29" s="695"/>
      <c r="NNA29" s="695"/>
      <c r="NNB29" s="695"/>
      <c r="NNC29" s="695"/>
      <c r="NND29" s="695"/>
      <c r="NNE29" s="695"/>
      <c r="NNF29" s="695"/>
      <c r="NNG29" s="695"/>
      <c r="NNH29" s="695"/>
      <c r="NNI29" s="695"/>
      <c r="NNJ29" s="695"/>
      <c r="NNK29" s="695"/>
      <c r="NNL29" s="695"/>
      <c r="NNM29" s="695"/>
      <c r="NNN29" s="695"/>
      <c r="NNO29" s="695"/>
      <c r="NNP29" s="695"/>
      <c r="NNQ29" s="695"/>
      <c r="NNR29" s="695"/>
      <c r="NNS29" s="695"/>
      <c r="NNT29" s="695"/>
      <c r="NNU29" s="695"/>
      <c r="NNV29" s="695"/>
      <c r="NNW29" s="695"/>
      <c r="NNX29" s="695"/>
      <c r="NNY29" s="695"/>
      <c r="NNZ29" s="695"/>
      <c r="NOA29" s="695"/>
      <c r="NOB29" s="695"/>
      <c r="NOC29" s="695"/>
      <c r="NOD29" s="695"/>
      <c r="NOE29" s="695"/>
      <c r="NOF29" s="695"/>
      <c r="NOG29" s="695"/>
      <c r="NOH29" s="695"/>
      <c r="NOI29" s="695"/>
      <c r="NOJ29" s="695"/>
      <c r="NOK29" s="695"/>
      <c r="NOL29" s="695"/>
      <c r="NOM29" s="695"/>
      <c r="NON29" s="695"/>
      <c r="NOO29" s="695"/>
      <c r="NOP29" s="695"/>
      <c r="NOQ29" s="695"/>
      <c r="NOR29" s="695"/>
      <c r="NOS29" s="695"/>
      <c r="NOT29" s="695"/>
      <c r="NOU29" s="695"/>
      <c r="NOV29" s="695"/>
      <c r="NOW29" s="695"/>
      <c r="NOX29" s="695"/>
      <c r="NOY29" s="695"/>
      <c r="NOZ29" s="695"/>
      <c r="NPA29" s="695"/>
      <c r="NPB29" s="695"/>
      <c r="NPC29" s="695"/>
      <c r="NPD29" s="695"/>
      <c r="NPE29" s="695"/>
      <c r="NPF29" s="695"/>
      <c r="NPG29" s="695"/>
      <c r="NPH29" s="695"/>
      <c r="NPI29" s="695"/>
      <c r="NPJ29" s="695"/>
      <c r="NPK29" s="695"/>
      <c r="NPL29" s="695"/>
      <c r="NPM29" s="695"/>
      <c r="NPN29" s="695"/>
      <c r="NPO29" s="695"/>
      <c r="NPP29" s="695"/>
      <c r="NPQ29" s="695"/>
      <c r="NPR29" s="695"/>
      <c r="NPS29" s="695"/>
      <c r="NPT29" s="695"/>
      <c r="NPU29" s="695"/>
      <c r="NPV29" s="695"/>
      <c r="NPW29" s="695"/>
      <c r="NPX29" s="695"/>
      <c r="NPY29" s="695"/>
      <c r="NPZ29" s="695"/>
      <c r="NQA29" s="695"/>
      <c r="NQB29" s="695"/>
      <c r="NQC29" s="695"/>
      <c r="NQD29" s="695"/>
      <c r="NQE29" s="695"/>
      <c r="NQF29" s="695"/>
      <c r="NQG29" s="695"/>
      <c r="NQH29" s="695"/>
      <c r="NQI29" s="695"/>
      <c r="NQJ29" s="695"/>
      <c r="NQK29" s="695"/>
      <c r="NQL29" s="695"/>
      <c r="NQM29" s="695"/>
      <c r="NQN29" s="695"/>
      <c r="NQO29" s="695"/>
      <c r="NQP29" s="695"/>
      <c r="NQQ29" s="695"/>
      <c r="NQR29" s="695"/>
      <c r="NQS29" s="695"/>
      <c r="NQT29" s="695"/>
      <c r="NQU29" s="695"/>
      <c r="NQV29" s="695"/>
      <c r="NQW29" s="695"/>
      <c r="NQX29" s="695"/>
      <c r="NQY29" s="695"/>
      <c r="NQZ29" s="695"/>
      <c r="NRA29" s="695"/>
      <c r="NRB29" s="695"/>
      <c r="NRC29" s="695"/>
      <c r="NRD29" s="695"/>
      <c r="NRE29" s="695"/>
      <c r="NRF29" s="695"/>
      <c r="NRG29" s="695"/>
      <c r="NRH29" s="695"/>
      <c r="NRI29" s="695"/>
      <c r="NRJ29" s="695"/>
      <c r="NRK29" s="695"/>
      <c r="NRL29" s="695"/>
      <c r="NRM29" s="695"/>
      <c r="NRN29" s="695"/>
      <c r="NRO29" s="695"/>
      <c r="NRP29" s="695"/>
      <c r="NRQ29" s="695"/>
      <c r="NRR29" s="695"/>
      <c r="NRS29" s="695"/>
      <c r="NRT29" s="695"/>
      <c r="NRU29" s="695"/>
      <c r="NRV29" s="695"/>
      <c r="NRW29" s="695"/>
      <c r="NRX29" s="695"/>
      <c r="NRY29" s="695"/>
      <c r="NRZ29" s="695"/>
      <c r="NSA29" s="695"/>
      <c r="NSB29" s="695"/>
      <c r="NSC29" s="695"/>
      <c r="NSD29" s="695"/>
      <c r="NSE29" s="695"/>
      <c r="NSF29" s="695"/>
      <c r="NSG29" s="695"/>
      <c r="NSH29" s="695"/>
      <c r="NSI29" s="695"/>
      <c r="NSJ29" s="695"/>
      <c r="NSK29" s="695"/>
      <c r="NSL29" s="695"/>
      <c r="NSM29" s="695"/>
      <c r="NSN29" s="695"/>
      <c r="NSO29" s="695"/>
      <c r="NSP29" s="695"/>
      <c r="NSQ29" s="695"/>
      <c r="NSR29" s="695"/>
      <c r="NSS29" s="695"/>
      <c r="NST29" s="695"/>
      <c r="NSU29" s="695"/>
      <c r="NSV29" s="695"/>
      <c r="NSW29" s="695"/>
      <c r="NSX29" s="695"/>
      <c r="NSY29" s="695"/>
      <c r="NSZ29" s="695"/>
      <c r="NTA29" s="695"/>
      <c r="NTB29" s="695"/>
      <c r="NTC29" s="695"/>
      <c r="NTD29" s="695"/>
      <c r="NTE29" s="695"/>
      <c r="NTF29" s="695"/>
      <c r="NTG29" s="695"/>
      <c r="NTH29" s="695"/>
      <c r="NTI29" s="695"/>
      <c r="NTJ29" s="695"/>
      <c r="NTK29" s="695"/>
      <c r="NTL29" s="695"/>
      <c r="NTM29" s="695"/>
      <c r="NTN29" s="695"/>
      <c r="NTO29" s="695"/>
      <c r="NTP29" s="695"/>
      <c r="NTQ29" s="695"/>
      <c r="NTR29" s="695"/>
      <c r="NTS29" s="695"/>
      <c r="NTT29" s="695"/>
      <c r="NTU29" s="695"/>
      <c r="NTV29" s="695"/>
      <c r="NTW29" s="695"/>
      <c r="NTX29" s="695"/>
      <c r="NTY29" s="695"/>
      <c r="NTZ29" s="695"/>
      <c r="NUA29" s="695"/>
      <c r="NUB29" s="695"/>
      <c r="NUC29" s="695"/>
      <c r="NUD29" s="695"/>
      <c r="NUE29" s="695"/>
      <c r="NUF29" s="695"/>
      <c r="NUG29" s="695"/>
      <c r="NUH29" s="695"/>
      <c r="NUI29" s="695"/>
      <c r="NUJ29" s="695"/>
      <c r="NUK29" s="695"/>
      <c r="NUL29" s="695"/>
      <c r="NUM29" s="695"/>
      <c r="NUN29" s="695"/>
      <c r="NUO29" s="695"/>
      <c r="NUP29" s="695"/>
      <c r="NUQ29" s="695"/>
      <c r="NUR29" s="695"/>
      <c r="NUS29" s="695"/>
      <c r="NUT29" s="695"/>
      <c r="NUU29" s="695"/>
      <c r="NUV29" s="695"/>
      <c r="NUW29" s="695"/>
      <c r="NUX29" s="695"/>
      <c r="NUY29" s="695"/>
      <c r="NUZ29" s="695"/>
      <c r="NVA29" s="695"/>
      <c r="NVB29" s="695"/>
      <c r="NVC29" s="695"/>
      <c r="NVD29" s="695"/>
      <c r="NVE29" s="695"/>
      <c r="NVF29" s="695"/>
      <c r="NVG29" s="695"/>
      <c r="NVH29" s="695"/>
      <c r="NVI29" s="695"/>
      <c r="NVJ29" s="695"/>
      <c r="NVK29" s="695"/>
      <c r="NVL29" s="695"/>
      <c r="NVM29" s="695"/>
      <c r="NVN29" s="695"/>
      <c r="NVO29" s="695"/>
      <c r="NVP29" s="695"/>
      <c r="NVQ29" s="695"/>
      <c r="NVR29" s="695"/>
      <c r="NVS29" s="695"/>
      <c r="NVT29" s="695"/>
      <c r="NVU29" s="695"/>
      <c r="NVV29" s="695"/>
      <c r="NVW29" s="695"/>
      <c r="NVX29" s="695"/>
      <c r="NVY29" s="695"/>
      <c r="NVZ29" s="695"/>
      <c r="NWA29" s="695"/>
      <c r="NWB29" s="695"/>
      <c r="NWC29" s="695"/>
      <c r="NWD29" s="695"/>
      <c r="NWE29" s="695"/>
      <c r="NWF29" s="695"/>
      <c r="NWG29" s="695"/>
      <c r="NWH29" s="695"/>
      <c r="NWI29" s="695"/>
      <c r="NWJ29" s="695"/>
      <c r="NWK29" s="695"/>
      <c r="NWL29" s="695"/>
      <c r="NWM29" s="695"/>
      <c r="NWN29" s="695"/>
      <c r="NWO29" s="695"/>
      <c r="NWP29" s="695"/>
      <c r="NWQ29" s="695"/>
      <c r="NWR29" s="695"/>
      <c r="NWS29" s="695"/>
      <c r="NWT29" s="695"/>
      <c r="NWU29" s="695"/>
      <c r="NWV29" s="695"/>
      <c r="NWW29" s="695"/>
      <c r="NWX29" s="695"/>
      <c r="NWY29" s="695"/>
      <c r="NWZ29" s="695"/>
      <c r="NXA29" s="695"/>
      <c r="NXB29" s="695"/>
      <c r="NXC29" s="695"/>
      <c r="NXD29" s="695"/>
      <c r="NXE29" s="695"/>
      <c r="NXF29" s="695"/>
      <c r="NXG29" s="695"/>
      <c r="NXH29" s="695"/>
      <c r="NXI29" s="695"/>
      <c r="NXJ29" s="695"/>
      <c r="NXK29" s="695"/>
      <c r="NXL29" s="695"/>
      <c r="NXM29" s="695"/>
      <c r="NXN29" s="695"/>
      <c r="NXO29" s="695"/>
      <c r="NXP29" s="695"/>
      <c r="NXQ29" s="695"/>
      <c r="NXR29" s="695"/>
      <c r="NXS29" s="695"/>
      <c r="NXT29" s="695"/>
      <c r="NXU29" s="695"/>
      <c r="NXV29" s="695"/>
      <c r="NXW29" s="695"/>
      <c r="NXX29" s="695"/>
      <c r="NXY29" s="695"/>
      <c r="NXZ29" s="695"/>
      <c r="NYA29" s="695"/>
      <c r="NYB29" s="695"/>
      <c r="NYC29" s="695"/>
      <c r="NYD29" s="695"/>
      <c r="NYE29" s="695"/>
      <c r="NYF29" s="695"/>
      <c r="NYG29" s="695"/>
      <c r="NYH29" s="695"/>
      <c r="NYI29" s="695"/>
      <c r="NYJ29" s="695"/>
      <c r="NYK29" s="695"/>
      <c r="NYL29" s="695"/>
      <c r="NYM29" s="695"/>
      <c r="NYN29" s="695"/>
      <c r="NYO29" s="695"/>
      <c r="NYP29" s="695"/>
      <c r="NYQ29" s="695"/>
      <c r="NYR29" s="695"/>
      <c r="NYS29" s="695"/>
      <c r="NYT29" s="695"/>
      <c r="NYU29" s="695"/>
      <c r="NYV29" s="695"/>
      <c r="NYW29" s="695"/>
      <c r="NYX29" s="695"/>
      <c r="NYY29" s="695"/>
      <c r="NYZ29" s="695"/>
      <c r="NZA29" s="695"/>
      <c r="NZB29" s="695"/>
      <c r="NZC29" s="695"/>
      <c r="NZD29" s="695"/>
      <c r="NZE29" s="695"/>
      <c r="NZF29" s="695"/>
      <c r="NZG29" s="695"/>
      <c r="NZH29" s="695"/>
      <c r="NZI29" s="695"/>
      <c r="NZJ29" s="695"/>
      <c r="NZK29" s="695"/>
      <c r="NZL29" s="695"/>
      <c r="NZM29" s="695"/>
      <c r="NZN29" s="695"/>
      <c r="NZO29" s="695"/>
      <c r="NZP29" s="695"/>
      <c r="NZQ29" s="695"/>
      <c r="NZR29" s="695"/>
      <c r="NZS29" s="695"/>
      <c r="NZT29" s="695"/>
      <c r="NZU29" s="695"/>
      <c r="NZV29" s="695"/>
      <c r="NZW29" s="695"/>
      <c r="NZX29" s="695"/>
      <c r="NZY29" s="695"/>
      <c r="NZZ29" s="695"/>
      <c r="OAA29" s="695"/>
      <c r="OAB29" s="695"/>
      <c r="OAC29" s="695"/>
      <c r="OAD29" s="695"/>
      <c r="OAE29" s="695"/>
      <c r="OAF29" s="695"/>
      <c r="OAG29" s="695"/>
      <c r="OAH29" s="695"/>
      <c r="OAI29" s="695"/>
      <c r="OAJ29" s="695"/>
      <c r="OAK29" s="695"/>
      <c r="OAL29" s="695"/>
      <c r="OAM29" s="695"/>
      <c r="OAN29" s="695"/>
      <c r="OAO29" s="695"/>
      <c r="OAP29" s="695"/>
      <c r="OAQ29" s="695"/>
      <c r="OAR29" s="695"/>
      <c r="OAS29" s="695"/>
      <c r="OAT29" s="695"/>
      <c r="OAU29" s="695"/>
      <c r="OAV29" s="695"/>
      <c r="OAW29" s="695"/>
      <c r="OAX29" s="695"/>
      <c r="OAY29" s="695"/>
      <c r="OAZ29" s="695"/>
      <c r="OBA29" s="695"/>
      <c r="OBB29" s="695"/>
      <c r="OBC29" s="695"/>
      <c r="OBD29" s="695"/>
      <c r="OBE29" s="695"/>
      <c r="OBF29" s="695"/>
      <c r="OBG29" s="695"/>
      <c r="OBH29" s="695"/>
      <c r="OBI29" s="695"/>
      <c r="OBJ29" s="695"/>
      <c r="OBK29" s="695"/>
      <c r="OBL29" s="695"/>
      <c r="OBM29" s="695"/>
      <c r="OBN29" s="695"/>
      <c r="OBO29" s="695"/>
      <c r="OBP29" s="695"/>
      <c r="OBQ29" s="695"/>
      <c r="OBR29" s="695"/>
      <c r="OBS29" s="695"/>
      <c r="OBT29" s="695"/>
      <c r="OBU29" s="695"/>
      <c r="OBV29" s="695"/>
      <c r="OBW29" s="695"/>
      <c r="OBX29" s="695"/>
      <c r="OBY29" s="695"/>
      <c r="OBZ29" s="695"/>
      <c r="OCA29" s="695"/>
      <c r="OCB29" s="695"/>
      <c r="OCC29" s="695"/>
      <c r="OCD29" s="695"/>
      <c r="OCE29" s="695"/>
      <c r="OCF29" s="695"/>
      <c r="OCG29" s="695"/>
      <c r="OCH29" s="695"/>
      <c r="OCI29" s="695"/>
      <c r="OCJ29" s="695"/>
      <c r="OCK29" s="695"/>
      <c r="OCL29" s="695"/>
      <c r="OCM29" s="695"/>
      <c r="OCN29" s="695"/>
      <c r="OCO29" s="695"/>
      <c r="OCP29" s="695"/>
      <c r="OCQ29" s="695"/>
      <c r="OCR29" s="695"/>
      <c r="OCS29" s="695"/>
      <c r="OCT29" s="695"/>
      <c r="OCU29" s="695"/>
      <c r="OCV29" s="695"/>
      <c r="OCW29" s="695"/>
      <c r="OCX29" s="695"/>
      <c r="OCY29" s="695"/>
      <c r="OCZ29" s="695"/>
      <c r="ODA29" s="695"/>
      <c r="ODB29" s="695"/>
      <c r="ODC29" s="695"/>
      <c r="ODD29" s="695"/>
      <c r="ODE29" s="695"/>
      <c r="ODF29" s="695"/>
      <c r="ODG29" s="695"/>
      <c r="ODH29" s="695"/>
      <c r="ODI29" s="695"/>
      <c r="ODJ29" s="695"/>
      <c r="ODK29" s="695"/>
      <c r="ODL29" s="695"/>
      <c r="ODM29" s="695"/>
      <c r="ODN29" s="695"/>
      <c r="ODO29" s="695"/>
      <c r="ODP29" s="695"/>
      <c r="ODQ29" s="695"/>
      <c r="ODR29" s="695"/>
      <c r="ODS29" s="695"/>
      <c r="ODT29" s="695"/>
      <c r="ODU29" s="695"/>
      <c r="ODV29" s="695"/>
      <c r="ODW29" s="695"/>
      <c r="ODX29" s="695"/>
      <c r="ODY29" s="695"/>
      <c r="ODZ29" s="695"/>
      <c r="OEA29" s="695"/>
      <c r="OEB29" s="695"/>
      <c r="OEC29" s="695"/>
      <c r="OED29" s="695"/>
      <c r="OEE29" s="695"/>
      <c r="OEF29" s="695"/>
      <c r="OEG29" s="695"/>
      <c r="OEH29" s="695"/>
      <c r="OEI29" s="695"/>
      <c r="OEJ29" s="695"/>
      <c r="OEK29" s="695"/>
      <c r="OEL29" s="695"/>
      <c r="OEM29" s="695"/>
      <c r="OEN29" s="695"/>
      <c r="OEO29" s="695"/>
      <c r="OEP29" s="695"/>
      <c r="OEQ29" s="695"/>
      <c r="OER29" s="695"/>
      <c r="OES29" s="695"/>
      <c r="OET29" s="695"/>
      <c r="OEU29" s="695"/>
      <c r="OEV29" s="695"/>
      <c r="OEW29" s="695"/>
      <c r="OEX29" s="695"/>
      <c r="OEY29" s="695"/>
      <c r="OEZ29" s="695"/>
      <c r="OFA29" s="695"/>
      <c r="OFB29" s="695"/>
      <c r="OFC29" s="695"/>
      <c r="OFD29" s="695"/>
      <c r="OFE29" s="695"/>
      <c r="OFF29" s="695"/>
      <c r="OFG29" s="695"/>
      <c r="OFH29" s="695"/>
      <c r="OFI29" s="695"/>
      <c r="OFJ29" s="695"/>
      <c r="OFK29" s="695"/>
      <c r="OFL29" s="695"/>
      <c r="OFM29" s="695"/>
      <c r="OFN29" s="695"/>
      <c r="OFO29" s="695"/>
      <c r="OFP29" s="695"/>
      <c r="OFQ29" s="695"/>
      <c r="OFR29" s="695"/>
      <c r="OFS29" s="695"/>
      <c r="OFT29" s="695"/>
      <c r="OFU29" s="695"/>
      <c r="OFV29" s="695"/>
      <c r="OFW29" s="695"/>
      <c r="OFX29" s="695"/>
      <c r="OFY29" s="695"/>
      <c r="OFZ29" s="695"/>
      <c r="OGA29" s="695"/>
      <c r="OGB29" s="695"/>
      <c r="OGC29" s="695"/>
      <c r="OGD29" s="695"/>
      <c r="OGE29" s="695"/>
      <c r="OGF29" s="695"/>
      <c r="OGG29" s="695"/>
      <c r="OGH29" s="695"/>
      <c r="OGI29" s="695"/>
      <c r="OGJ29" s="695"/>
      <c r="OGK29" s="695"/>
      <c r="OGL29" s="695"/>
      <c r="OGM29" s="695"/>
      <c r="OGN29" s="695"/>
      <c r="OGO29" s="695"/>
      <c r="OGP29" s="695"/>
      <c r="OGQ29" s="695"/>
      <c r="OGR29" s="695"/>
      <c r="OGS29" s="695"/>
      <c r="OGT29" s="695"/>
      <c r="OGU29" s="695"/>
      <c r="OGV29" s="695"/>
      <c r="OGW29" s="695"/>
      <c r="OGX29" s="695"/>
      <c r="OGY29" s="695"/>
      <c r="OGZ29" s="695"/>
      <c r="OHA29" s="695"/>
      <c r="OHB29" s="695"/>
      <c r="OHC29" s="695"/>
      <c r="OHD29" s="695"/>
      <c r="OHE29" s="695"/>
      <c r="OHF29" s="695"/>
      <c r="OHG29" s="695"/>
      <c r="OHH29" s="695"/>
      <c r="OHI29" s="695"/>
      <c r="OHJ29" s="695"/>
      <c r="OHK29" s="695"/>
      <c r="OHL29" s="695"/>
      <c r="OHM29" s="695"/>
      <c r="OHN29" s="695"/>
      <c r="OHO29" s="695"/>
      <c r="OHP29" s="695"/>
      <c r="OHQ29" s="695"/>
      <c r="OHR29" s="695"/>
      <c r="OHS29" s="695"/>
      <c r="OHT29" s="695"/>
      <c r="OHU29" s="695"/>
      <c r="OHV29" s="695"/>
      <c r="OHW29" s="695"/>
      <c r="OHX29" s="695"/>
      <c r="OHY29" s="695"/>
      <c r="OHZ29" s="695"/>
      <c r="OIA29" s="695"/>
      <c r="OIB29" s="695"/>
      <c r="OIC29" s="695"/>
      <c r="OID29" s="695"/>
      <c r="OIE29" s="695"/>
      <c r="OIF29" s="695"/>
      <c r="OIG29" s="695"/>
      <c r="OIH29" s="695"/>
      <c r="OII29" s="695"/>
      <c r="OIJ29" s="695"/>
      <c r="OIK29" s="695"/>
      <c r="OIL29" s="695"/>
      <c r="OIM29" s="695"/>
      <c r="OIN29" s="695"/>
      <c r="OIO29" s="695"/>
      <c r="OIP29" s="695"/>
      <c r="OIQ29" s="695"/>
      <c r="OIR29" s="695"/>
      <c r="OIS29" s="695"/>
      <c r="OIT29" s="695"/>
      <c r="OIU29" s="695"/>
      <c r="OIV29" s="695"/>
      <c r="OIW29" s="695"/>
      <c r="OIX29" s="695"/>
      <c r="OIY29" s="695"/>
      <c r="OIZ29" s="695"/>
      <c r="OJA29" s="695"/>
      <c r="OJB29" s="695"/>
      <c r="OJC29" s="695"/>
      <c r="OJD29" s="695"/>
      <c r="OJE29" s="695"/>
      <c r="OJF29" s="695"/>
      <c r="OJG29" s="695"/>
      <c r="OJH29" s="695"/>
      <c r="OJI29" s="695"/>
      <c r="OJJ29" s="695"/>
      <c r="OJK29" s="695"/>
      <c r="OJL29" s="695"/>
      <c r="OJM29" s="695"/>
      <c r="OJN29" s="695"/>
      <c r="OJO29" s="695"/>
      <c r="OJP29" s="695"/>
      <c r="OJQ29" s="695"/>
      <c r="OJR29" s="695"/>
      <c r="OJS29" s="695"/>
      <c r="OJT29" s="695"/>
      <c r="OJU29" s="695"/>
      <c r="OJV29" s="695"/>
      <c r="OJW29" s="695"/>
      <c r="OJX29" s="695"/>
      <c r="OJY29" s="695"/>
      <c r="OJZ29" s="695"/>
      <c r="OKA29" s="695"/>
      <c r="OKB29" s="695"/>
      <c r="OKC29" s="695"/>
      <c r="OKD29" s="695"/>
      <c r="OKE29" s="695"/>
      <c r="OKF29" s="695"/>
      <c r="OKG29" s="695"/>
      <c r="OKH29" s="695"/>
      <c r="OKI29" s="695"/>
      <c r="OKJ29" s="695"/>
      <c r="OKK29" s="695"/>
      <c r="OKL29" s="695"/>
      <c r="OKM29" s="695"/>
      <c r="OKN29" s="695"/>
      <c r="OKO29" s="695"/>
      <c r="OKP29" s="695"/>
      <c r="OKQ29" s="695"/>
      <c r="OKR29" s="695"/>
      <c r="OKS29" s="695"/>
      <c r="OKT29" s="695"/>
      <c r="OKU29" s="695"/>
      <c r="OKV29" s="695"/>
      <c r="OKW29" s="695"/>
      <c r="OKX29" s="695"/>
      <c r="OKY29" s="695"/>
      <c r="OKZ29" s="695"/>
      <c r="OLA29" s="695"/>
      <c r="OLB29" s="695"/>
      <c r="OLC29" s="695"/>
      <c r="OLD29" s="695"/>
      <c r="OLE29" s="695"/>
      <c r="OLF29" s="695"/>
      <c r="OLG29" s="695"/>
      <c r="OLH29" s="695"/>
      <c r="OLI29" s="695"/>
      <c r="OLJ29" s="695"/>
      <c r="OLK29" s="695"/>
      <c r="OLL29" s="695"/>
      <c r="OLM29" s="695"/>
      <c r="OLN29" s="695"/>
      <c r="OLO29" s="695"/>
      <c r="OLP29" s="695"/>
      <c r="OLQ29" s="695"/>
      <c r="OLR29" s="695"/>
      <c r="OLS29" s="695"/>
      <c r="OLT29" s="695"/>
      <c r="OLU29" s="695"/>
      <c r="OLV29" s="695"/>
      <c r="OLW29" s="695"/>
      <c r="OLX29" s="695"/>
      <c r="OLY29" s="695"/>
      <c r="OLZ29" s="695"/>
      <c r="OMA29" s="695"/>
      <c r="OMB29" s="695"/>
      <c r="OMC29" s="695"/>
      <c r="OMD29" s="695"/>
      <c r="OME29" s="695"/>
      <c r="OMF29" s="695"/>
      <c r="OMG29" s="695"/>
      <c r="OMH29" s="695"/>
      <c r="OMI29" s="695"/>
      <c r="OMJ29" s="695"/>
      <c r="OMK29" s="695"/>
      <c r="OML29" s="695"/>
      <c r="OMM29" s="695"/>
      <c r="OMN29" s="695"/>
      <c r="OMO29" s="695"/>
      <c r="OMP29" s="695"/>
      <c r="OMQ29" s="695"/>
      <c r="OMR29" s="695"/>
      <c r="OMS29" s="695"/>
      <c r="OMT29" s="695"/>
      <c r="OMU29" s="695"/>
      <c r="OMV29" s="695"/>
      <c r="OMW29" s="695"/>
      <c r="OMX29" s="695"/>
      <c r="OMY29" s="695"/>
      <c r="OMZ29" s="695"/>
      <c r="ONA29" s="695"/>
      <c r="ONB29" s="695"/>
      <c r="ONC29" s="695"/>
      <c r="OND29" s="695"/>
      <c r="ONE29" s="695"/>
      <c r="ONF29" s="695"/>
      <c r="ONG29" s="695"/>
      <c r="ONH29" s="695"/>
      <c r="ONI29" s="695"/>
      <c r="ONJ29" s="695"/>
      <c r="ONK29" s="695"/>
      <c r="ONL29" s="695"/>
      <c r="ONM29" s="695"/>
      <c r="ONN29" s="695"/>
      <c r="ONO29" s="695"/>
      <c r="ONP29" s="695"/>
      <c r="ONQ29" s="695"/>
      <c r="ONR29" s="695"/>
      <c r="ONS29" s="695"/>
      <c r="ONT29" s="695"/>
      <c r="ONU29" s="695"/>
      <c r="ONV29" s="695"/>
      <c r="ONW29" s="695"/>
      <c r="ONX29" s="695"/>
      <c r="ONY29" s="695"/>
      <c r="ONZ29" s="695"/>
      <c r="OOA29" s="695"/>
      <c r="OOB29" s="695"/>
      <c r="OOC29" s="695"/>
      <c r="OOD29" s="695"/>
      <c r="OOE29" s="695"/>
      <c r="OOF29" s="695"/>
      <c r="OOG29" s="695"/>
      <c r="OOH29" s="695"/>
      <c r="OOI29" s="695"/>
      <c r="OOJ29" s="695"/>
      <c r="OOK29" s="695"/>
      <c r="OOL29" s="695"/>
      <c r="OOM29" s="695"/>
      <c r="OON29" s="695"/>
      <c r="OOO29" s="695"/>
      <c r="OOP29" s="695"/>
      <c r="OOQ29" s="695"/>
      <c r="OOR29" s="695"/>
      <c r="OOS29" s="695"/>
      <c r="OOT29" s="695"/>
      <c r="OOU29" s="695"/>
      <c r="OOV29" s="695"/>
      <c r="OOW29" s="695"/>
      <c r="OOX29" s="695"/>
      <c r="OOY29" s="695"/>
      <c r="OOZ29" s="695"/>
      <c r="OPA29" s="695"/>
      <c r="OPB29" s="695"/>
      <c r="OPC29" s="695"/>
      <c r="OPD29" s="695"/>
      <c r="OPE29" s="695"/>
      <c r="OPF29" s="695"/>
      <c r="OPG29" s="695"/>
      <c r="OPH29" s="695"/>
      <c r="OPI29" s="695"/>
      <c r="OPJ29" s="695"/>
      <c r="OPK29" s="695"/>
      <c r="OPL29" s="695"/>
      <c r="OPM29" s="695"/>
      <c r="OPN29" s="695"/>
      <c r="OPO29" s="695"/>
      <c r="OPP29" s="695"/>
      <c r="OPQ29" s="695"/>
      <c r="OPR29" s="695"/>
      <c r="OPS29" s="695"/>
      <c r="OPT29" s="695"/>
      <c r="OPU29" s="695"/>
      <c r="OPV29" s="695"/>
      <c r="OPW29" s="695"/>
      <c r="OPX29" s="695"/>
      <c r="OPY29" s="695"/>
      <c r="OPZ29" s="695"/>
      <c r="OQA29" s="695"/>
      <c r="OQB29" s="695"/>
      <c r="OQC29" s="695"/>
      <c r="OQD29" s="695"/>
      <c r="OQE29" s="695"/>
      <c r="OQF29" s="695"/>
      <c r="OQG29" s="695"/>
      <c r="OQH29" s="695"/>
      <c r="OQI29" s="695"/>
      <c r="OQJ29" s="695"/>
      <c r="OQK29" s="695"/>
      <c r="OQL29" s="695"/>
      <c r="OQM29" s="695"/>
      <c r="OQN29" s="695"/>
      <c r="OQO29" s="695"/>
      <c r="OQP29" s="695"/>
      <c r="OQQ29" s="695"/>
      <c r="OQR29" s="695"/>
      <c r="OQS29" s="695"/>
      <c r="OQT29" s="695"/>
      <c r="OQU29" s="695"/>
      <c r="OQV29" s="695"/>
      <c r="OQW29" s="695"/>
      <c r="OQX29" s="695"/>
      <c r="OQY29" s="695"/>
      <c r="OQZ29" s="695"/>
      <c r="ORA29" s="695"/>
      <c r="ORB29" s="695"/>
      <c r="ORC29" s="695"/>
      <c r="ORD29" s="695"/>
      <c r="ORE29" s="695"/>
      <c r="ORF29" s="695"/>
      <c r="ORG29" s="695"/>
      <c r="ORH29" s="695"/>
      <c r="ORI29" s="695"/>
      <c r="ORJ29" s="695"/>
      <c r="ORK29" s="695"/>
      <c r="ORL29" s="695"/>
      <c r="ORM29" s="695"/>
      <c r="ORN29" s="695"/>
      <c r="ORO29" s="695"/>
      <c r="ORP29" s="695"/>
      <c r="ORQ29" s="695"/>
      <c r="ORR29" s="695"/>
      <c r="ORS29" s="695"/>
      <c r="ORT29" s="695"/>
      <c r="ORU29" s="695"/>
      <c r="ORV29" s="695"/>
      <c r="ORW29" s="695"/>
      <c r="ORX29" s="695"/>
      <c r="ORY29" s="695"/>
      <c r="ORZ29" s="695"/>
      <c r="OSA29" s="695"/>
      <c r="OSB29" s="695"/>
      <c r="OSC29" s="695"/>
      <c r="OSD29" s="695"/>
      <c r="OSE29" s="695"/>
      <c r="OSF29" s="695"/>
      <c r="OSG29" s="695"/>
      <c r="OSH29" s="695"/>
      <c r="OSI29" s="695"/>
      <c r="OSJ29" s="695"/>
      <c r="OSK29" s="695"/>
      <c r="OSL29" s="695"/>
      <c r="OSM29" s="695"/>
      <c r="OSN29" s="695"/>
      <c r="OSO29" s="695"/>
      <c r="OSP29" s="695"/>
      <c r="OSQ29" s="695"/>
      <c r="OSR29" s="695"/>
      <c r="OSS29" s="695"/>
      <c r="OST29" s="695"/>
      <c r="OSU29" s="695"/>
      <c r="OSV29" s="695"/>
      <c r="OSW29" s="695"/>
      <c r="OSX29" s="695"/>
      <c r="OSY29" s="695"/>
      <c r="OSZ29" s="695"/>
      <c r="OTA29" s="695"/>
      <c r="OTB29" s="695"/>
      <c r="OTC29" s="695"/>
      <c r="OTD29" s="695"/>
      <c r="OTE29" s="695"/>
      <c r="OTF29" s="695"/>
      <c r="OTG29" s="695"/>
      <c r="OTH29" s="695"/>
      <c r="OTI29" s="695"/>
      <c r="OTJ29" s="695"/>
      <c r="OTK29" s="695"/>
      <c r="OTL29" s="695"/>
      <c r="OTM29" s="695"/>
      <c r="OTN29" s="695"/>
      <c r="OTO29" s="695"/>
      <c r="OTP29" s="695"/>
      <c r="OTQ29" s="695"/>
      <c r="OTR29" s="695"/>
      <c r="OTS29" s="695"/>
      <c r="OTT29" s="695"/>
      <c r="OTU29" s="695"/>
      <c r="OTV29" s="695"/>
      <c r="OTW29" s="695"/>
      <c r="OTX29" s="695"/>
      <c r="OTY29" s="695"/>
      <c r="OTZ29" s="695"/>
      <c r="OUA29" s="695"/>
      <c r="OUB29" s="695"/>
      <c r="OUC29" s="695"/>
      <c r="OUD29" s="695"/>
      <c r="OUE29" s="695"/>
      <c r="OUF29" s="695"/>
      <c r="OUG29" s="695"/>
      <c r="OUH29" s="695"/>
      <c r="OUI29" s="695"/>
      <c r="OUJ29" s="695"/>
      <c r="OUK29" s="695"/>
      <c r="OUL29" s="695"/>
      <c r="OUM29" s="695"/>
      <c r="OUN29" s="695"/>
      <c r="OUO29" s="695"/>
      <c r="OUP29" s="695"/>
      <c r="OUQ29" s="695"/>
      <c r="OUR29" s="695"/>
      <c r="OUS29" s="695"/>
      <c r="OUT29" s="695"/>
      <c r="OUU29" s="695"/>
      <c r="OUV29" s="695"/>
      <c r="OUW29" s="695"/>
      <c r="OUX29" s="695"/>
      <c r="OUY29" s="695"/>
      <c r="OUZ29" s="695"/>
      <c r="OVA29" s="695"/>
      <c r="OVB29" s="695"/>
      <c r="OVC29" s="695"/>
      <c r="OVD29" s="695"/>
      <c r="OVE29" s="695"/>
      <c r="OVF29" s="695"/>
      <c r="OVG29" s="695"/>
      <c r="OVH29" s="695"/>
      <c r="OVI29" s="695"/>
      <c r="OVJ29" s="695"/>
      <c r="OVK29" s="695"/>
      <c r="OVL29" s="695"/>
      <c r="OVM29" s="695"/>
      <c r="OVN29" s="695"/>
      <c r="OVO29" s="695"/>
      <c r="OVP29" s="695"/>
      <c r="OVQ29" s="695"/>
      <c r="OVR29" s="695"/>
      <c r="OVS29" s="695"/>
      <c r="OVT29" s="695"/>
      <c r="OVU29" s="695"/>
      <c r="OVV29" s="695"/>
      <c r="OVW29" s="695"/>
      <c r="OVX29" s="695"/>
      <c r="OVY29" s="695"/>
      <c r="OVZ29" s="695"/>
      <c r="OWA29" s="695"/>
      <c r="OWB29" s="695"/>
      <c r="OWC29" s="695"/>
      <c r="OWD29" s="695"/>
      <c r="OWE29" s="695"/>
      <c r="OWF29" s="695"/>
      <c r="OWG29" s="695"/>
      <c r="OWH29" s="695"/>
      <c r="OWI29" s="695"/>
      <c r="OWJ29" s="695"/>
      <c r="OWK29" s="695"/>
      <c r="OWL29" s="695"/>
      <c r="OWM29" s="695"/>
      <c r="OWN29" s="695"/>
      <c r="OWO29" s="695"/>
      <c r="OWP29" s="695"/>
      <c r="OWQ29" s="695"/>
      <c r="OWR29" s="695"/>
      <c r="OWS29" s="695"/>
      <c r="OWT29" s="695"/>
      <c r="OWU29" s="695"/>
      <c r="OWV29" s="695"/>
      <c r="OWW29" s="695"/>
      <c r="OWX29" s="695"/>
      <c r="OWY29" s="695"/>
      <c r="OWZ29" s="695"/>
      <c r="OXA29" s="695"/>
      <c r="OXB29" s="695"/>
      <c r="OXC29" s="695"/>
      <c r="OXD29" s="695"/>
      <c r="OXE29" s="695"/>
      <c r="OXF29" s="695"/>
      <c r="OXG29" s="695"/>
      <c r="OXH29" s="695"/>
      <c r="OXI29" s="695"/>
      <c r="OXJ29" s="695"/>
      <c r="OXK29" s="695"/>
      <c r="OXL29" s="695"/>
      <c r="OXM29" s="695"/>
      <c r="OXN29" s="695"/>
      <c r="OXO29" s="695"/>
      <c r="OXP29" s="695"/>
      <c r="OXQ29" s="695"/>
      <c r="OXR29" s="695"/>
      <c r="OXS29" s="695"/>
      <c r="OXT29" s="695"/>
      <c r="OXU29" s="695"/>
      <c r="OXV29" s="695"/>
      <c r="OXW29" s="695"/>
      <c r="OXX29" s="695"/>
      <c r="OXY29" s="695"/>
      <c r="OXZ29" s="695"/>
      <c r="OYA29" s="695"/>
      <c r="OYB29" s="695"/>
      <c r="OYC29" s="695"/>
      <c r="OYD29" s="695"/>
      <c r="OYE29" s="695"/>
      <c r="OYF29" s="695"/>
      <c r="OYG29" s="695"/>
      <c r="OYH29" s="695"/>
      <c r="OYI29" s="695"/>
      <c r="OYJ29" s="695"/>
      <c r="OYK29" s="695"/>
      <c r="OYL29" s="695"/>
      <c r="OYM29" s="695"/>
      <c r="OYN29" s="695"/>
      <c r="OYO29" s="695"/>
      <c r="OYP29" s="695"/>
      <c r="OYQ29" s="695"/>
      <c r="OYR29" s="695"/>
      <c r="OYS29" s="695"/>
      <c r="OYT29" s="695"/>
      <c r="OYU29" s="695"/>
      <c r="OYV29" s="695"/>
      <c r="OYW29" s="695"/>
      <c r="OYX29" s="695"/>
      <c r="OYY29" s="695"/>
      <c r="OYZ29" s="695"/>
      <c r="OZA29" s="695"/>
      <c r="OZB29" s="695"/>
      <c r="OZC29" s="695"/>
      <c r="OZD29" s="695"/>
      <c r="OZE29" s="695"/>
      <c r="OZF29" s="695"/>
      <c r="OZG29" s="695"/>
      <c r="OZH29" s="695"/>
      <c r="OZI29" s="695"/>
      <c r="OZJ29" s="695"/>
      <c r="OZK29" s="695"/>
      <c r="OZL29" s="695"/>
      <c r="OZM29" s="695"/>
      <c r="OZN29" s="695"/>
      <c r="OZO29" s="695"/>
      <c r="OZP29" s="695"/>
      <c r="OZQ29" s="695"/>
      <c r="OZR29" s="695"/>
      <c r="OZS29" s="695"/>
      <c r="OZT29" s="695"/>
      <c r="OZU29" s="695"/>
      <c r="OZV29" s="695"/>
      <c r="OZW29" s="695"/>
      <c r="OZX29" s="695"/>
      <c r="OZY29" s="695"/>
      <c r="OZZ29" s="695"/>
      <c r="PAA29" s="695"/>
      <c r="PAB29" s="695"/>
      <c r="PAC29" s="695"/>
      <c r="PAD29" s="695"/>
      <c r="PAE29" s="695"/>
      <c r="PAF29" s="695"/>
      <c r="PAG29" s="695"/>
      <c r="PAH29" s="695"/>
      <c r="PAI29" s="695"/>
      <c r="PAJ29" s="695"/>
      <c r="PAK29" s="695"/>
      <c r="PAL29" s="695"/>
      <c r="PAM29" s="695"/>
      <c r="PAN29" s="695"/>
      <c r="PAO29" s="695"/>
      <c r="PAP29" s="695"/>
      <c r="PAQ29" s="695"/>
      <c r="PAR29" s="695"/>
      <c r="PAS29" s="695"/>
      <c r="PAT29" s="695"/>
      <c r="PAU29" s="695"/>
      <c r="PAV29" s="695"/>
      <c r="PAW29" s="695"/>
      <c r="PAX29" s="695"/>
      <c r="PAY29" s="695"/>
      <c r="PAZ29" s="695"/>
      <c r="PBA29" s="695"/>
      <c r="PBB29" s="695"/>
      <c r="PBC29" s="695"/>
      <c r="PBD29" s="695"/>
      <c r="PBE29" s="695"/>
      <c r="PBF29" s="695"/>
      <c r="PBG29" s="695"/>
      <c r="PBH29" s="695"/>
      <c r="PBI29" s="695"/>
      <c r="PBJ29" s="695"/>
      <c r="PBK29" s="695"/>
      <c r="PBL29" s="695"/>
      <c r="PBM29" s="695"/>
      <c r="PBN29" s="695"/>
      <c r="PBO29" s="695"/>
      <c r="PBP29" s="695"/>
      <c r="PBQ29" s="695"/>
      <c r="PBR29" s="695"/>
      <c r="PBS29" s="695"/>
      <c r="PBT29" s="695"/>
      <c r="PBU29" s="695"/>
      <c r="PBV29" s="695"/>
      <c r="PBW29" s="695"/>
      <c r="PBX29" s="695"/>
      <c r="PBY29" s="695"/>
      <c r="PBZ29" s="695"/>
      <c r="PCA29" s="695"/>
      <c r="PCB29" s="695"/>
      <c r="PCC29" s="695"/>
      <c r="PCD29" s="695"/>
      <c r="PCE29" s="695"/>
      <c r="PCF29" s="695"/>
      <c r="PCG29" s="695"/>
      <c r="PCH29" s="695"/>
      <c r="PCI29" s="695"/>
      <c r="PCJ29" s="695"/>
      <c r="PCK29" s="695"/>
      <c r="PCL29" s="695"/>
      <c r="PCM29" s="695"/>
      <c r="PCN29" s="695"/>
      <c r="PCO29" s="695"/>
      <c r="PCP29" s="695"/>
      <c r="PCQ29" s="695"/>
      <c r="PCR29" s="695"/>
      <c r="PCS29" s="695"/>
      <c r="PCT29" s="695"/>
      <c r="PCU29" s="695"/>
      <c r="PCV29" s="695"/>
      <c r="PCW29" s="695"/>
      <c r="PCX29" s="695"/>
      <c r="PCY29" s="695"/>
      <c r="PCZ29" s="695"/>
      <c r="PDA29" s="695"/>
      <c r="PDB29" s="695"/>
      <c r="PDC29" s="695"/>
      <c r="PDD29" s="695"/>
      <c r="PDE29" s="695"/>
      <c r="PDF29" s="695"/>
      <c r="PDG29" s="695"/>
      <c r="PDH29" s="695"/>
      <c r="PDI29" s="695"/>
      <c r="PDJ29" s="695"/>
      <c r="PDK29" s="695"/>
      <c r="PDL29" s="695"/>
      <c r="PDM29" s="695"/>
      <c r="PDN29" s="695"/>
      <c r="PDO29" s="695"/>
      <c r="PDP29" s="695"/>
      <c r="PDQ29" s="695"/>
      <c r="PDR29" s="695"/>
      <c r="PDS29" s="695"/>
      <c r="PDT29" s="695"/>
      <c r="PDU29" s="695"/>
      <c r="PDV29" s="695"/>
      <c r="PDW29" s="695"/>
      <c r="PDX29" s="695"/>
      <c r="PDY29" s="695"/>
      <c r="PDZ29" s="695"/>
      <c r="PEA29" s="695"/>
      <c r="PEB29" s="695"/>
      <c r="PEC29" s="695"/>
      <c r="PED29" s="695"/>
      <c r="PEE29" s="695"/>
      <c r="PEF29" s="695"/>
      <c r="PEG29" s="695"/>
      <c r="PEH29" s="695"/>
      <c r="PEI29" s="695"/>
      <c r="PEJ29" s="695"/>
      <c r="PEK29" s="695"/>
      <c r="PEL29" s="695"/>
      <c r="PEM29" s="695"/>
      <c r="PEN29" s="695"/>
      <c r="PEO29" s="695"/>
      <c r="PEP29" s="695"/>
      <c r="PEQ29" s="695"/>
      <c r="PER29" s="695"/>
      <c r="PES29" s="695"/>
      <c r="PET29" s="695"/>
      <c r="PEU29" s="695"/>
      <c r="PEV29" s="695"/>
      <c r="PEW29" s="695"/>
      <c r="PEX29" s="695"/>
      <c r="PEY29" s="695"/>
      <c r="PEZ29" s="695"/>
      <c r="PFA29" s="695"/>
      <c r="PFB29" s="695"/>
      <c r="PFC29" s="695"/>
      <c r="PFD29" s="695"/>
      <c r="PFE29" s="695"/>
      <c r="PFF29" s="695"/>
      <c r="PFG29" s="695"/>
      <c r="PFH29" s="695"/>
      <c r="PFI29" s="695"/>
      <c r="PFJ29" s="695"/>
      <c r="PFK29" s="695"/>
      <c r="PFL29" s="695"/>
      <c r="PFM29" s="695"/>
      <c r="PFN29" s="695"/>
      <c r="PFO29" s="695"/>
      <c r="PFP29" s="695"/>
      <c r="PFQ29" s="695"/>
      <c r="PFR29" s="695"/>
      <c r="PFS29" s="695"/>
      <c r="PFT29" s="695"/>
      <c r="PFU29" s="695"/>
      <c r="PFV29" s="695"/>
      <c r="PFW29" s="695"/>
      <c r="PFX29" s="695"/>
      <c r="PFY29" s="695"/>
      <c r="PFZ29" s="695"/>
      <c r="PGA29" s="695"/>
      <c r="PGB29" s="695"/>
      <c r="PGC29" s="695"/>
      <c r="PGD29" s="695"/>
      <c r="PGE29" s="695"/>
      <c r="PGF29" s="695"/>
      <c r="PGG29" s="695"/>
      <c r="PGH29" s="695"/>
      <c r="PGI29" s="695"/>
      <c r="PGJ29" s="695"/>
      <c r="PGK29" s="695"/>
      <c r="PGL29" s="695"/>
      <c r="PGM29" s="695"/>
      <c r="PGN29" s="695"/>
      <c r="PGO29" s="695"/>
      <c r="PGP29" s="695"/>
      <c r="PGQ29" s="695"/>
      <c r="PGR29" s="695"/>
      <c r="PGS29" s="695"/>
      <c r="PGT29" s="695"/>
      <c r="PGU29" s="695"/>
      <c r="PGV29" s="695"/>
      <c r="PGW29" s="695"/>
      <c r="PGX29" s="695"/>
      <c r="PGY29" s="695"/>
      <c r="PGZ29" s="695"/>
      <c r="PHA29" s="695"/>
      <c r="PHB29" s="695"/>
      <c r="PHC29" s="695"/>
      <c r="PHD29" s="695"/>
      <c r="PHE29" s="695"/>
      <c r="PHF29" s="695"/>
      <c r="PHG29" s="695"/>
      <c r="PHH29" s="695"/>
      <c r="PHI29" s="695"/>
      <c r="PHJ29" s="695"/>
      <c r="PHK29" s="695"/>
      <c r="PHL29" s="695"/>
      <c r="PHM29" s="695"/>
      <c r="PHN29" s="695"/>
      <c r="PHO29" s="695"/>
      <c r="PHP29" s="695"/>
      <c r="PHQ29" s="695"/>
      <c r="PHR29" s="695"/>
      <c r="PHS29" s="695"/>
      <c r="PHT29" s="695"/>
      <c r="PHU29" s="695"/>
      <c r="PHV29" s="695"/>
      <c r="PHW29" s="695"/>
      <c r="PHX29" s="695"/>
      <c r="PHY29" s="695"/>
      <c r="PHZ29" s="695"/>
      <c r="PIA29" s="695"/>
      <c r="PIB29" s="695"/>
      <c r="PIC29" s="695"/>
      <c r="PID29" s="695"/>
      <c r="PIE29" s="695"/>
      <c r="PIF29" s="695"/>
      <c r="PIG29" s="695"/>
      <c r="PIH29" s="695"/>
      <c r="PII29" s="695"/>
      <c r="PIJ29" s="695"/>
      <c r="PIK29" s="695"/>
      <c r="PIL29" s="695"/>
      <c r="PIM29" s="695"/>
      <c r="PIN29" s="695"/>
      <c r="PIO29" s="695"/>
      <c r="PIP29" s="695"/>
      <c r="PIQ29" s="695"/>
      <c r="PIR29" s="695"/>
      <c r="PIS29" s="695"/>
      <c r="PIT29" s="695"/>
      <c r="PIU29" s="695"/>
      <c r="PIV29" s="695"/>
      <c r="PIW29" s="695"/>
      <c r="PIX29" s="695"/>
      <c r="PIY29" s="695"/>
      <c r="PIZ29" s="695"/>
      <c r="PJA29" s="695"/>
      <c r="PJB29" s="695"/>
      <c r="PJC29" s="695"/>
      <c r="PJD29" s="695"/>
      <c r="PJE29" s="695"/>
      <c r="PJF29" s="695"/>
      <c r="PJG29" s="695"/>
      <c r="PJH29" s="695"/>
      <c r="PJI29" s="695"/>
      <c r="PJJ29" s="695"/>
      <c r="PJK29" s="695"/>
      <c r="PJL29" s="695"/>
      <c r="PJM29" s="695"/>
      <c r="PJN29" s="695"/>
      <c r="PJO29" s="695"/>
      <c r="PJP29" s="695"/>
      <c r="PJQ29" s="695"/>
      <c r="PJR29" s="695"/>
      <c r="PJS29" s="695"/>
      <c r="PJT29" s="695"/>
      <c r="PJU29" s="695"/>
      <c r="PJV29" s="695"/>
      <c r="PJW29" s="695"/>
      <c r="PJX29" s="695"/>
      <c r="PJY29" s="695"/>
      <c r="PJZ29" s="695"/>
      <c r="PKA29" s="695"/>
      <c r="PKB29" s="695"/>
      <c r="PKC29" s="695"/>
      <c r="PKD29" s="695"/>
      <c r="PKE29" s="695"/>
      <c r="PKF29" s="695"/>
      <c r="PKG29" s="695"/>
      <c r="PKH29" s="695"/>
      <c r="PKI29" s="695"/>
      <c r="PKJ29" s="695"/>
      <c r="PKK29" s="695"/>
      <c r="PKL29" s="695"/>
      <c r="PKM29" s="695"/>
      <c r="PKN29" s="695"/>
      <c r="PKO29" s="695"/>
      <c r="PKP29" s="695"/>
      <c r="PKQ29" s="695"/>
      <c r="PKR29" s="695"/>
      <c r="PKS29" s="695"/>
      <c r="PKT29" s="695"/>
      <c r="PKU29" s="695"/>
      <c r="PKV29" s="695"/>
      <c r="PKW29" s="695"/>
      <c r="PKX29" s="695"/>
      <c r="PKY29" s="695"/>
      <c r="PKZ29" s="695"/>
      <c r="PLA29" s="695"/>
      <c r="PLB29" s="695"/>
      <c r="PLC29" s="695"/>
      <c r="PLD29" s="695"/>
      <c r="PLE29" s="695"/>
      <c r="PLF29" s="695"/>
      <c r="PLG29" s="695"/>
      <c r="PLH29" s="695"/>
      <c r="PLI29" s="695"/>
      <c r="PLJ29" s="695"/>
      <c r="PLK29" s="695"/>
      <c r="PLL29" s="695"/>
      <c r="PLM29" s="695"/>
      <c r="PLN29" s="695"/>
      <c r="PLO29" s="695"/>
      <c r="PLP29" s="695"/>
      <c r="PLQ29" s="695"/>
      <c r="PLR29" s="695"/>
      <c r="PLS29" s="695"/>
      <c r="PLT29" s="695"/>
      <c r="PLU29" s="695"/>
      <c r="PLV29" s="695"/>
      <c r="PLW29" s="695"/>
      <c r="PLX29" s="695"/>
      <c r="PLY29" s="695"/>
      <c r="PLZ29" s="695"/>
      <c r="PMA29" s="695"/>
      <c r="PMB29" s="695"/>
      <c r="PMC29" s="695"/>
      <c r="PMD29" s="695"/>
      <c r="PME29" s="695"/>
      <c r="PMF29" s="695"/>
      <c r="PMG29" s="695"/>
      <c r="PMH29" s="695"/>
      <c r="PMI29" s="695"/>
      <c r="PMJ29" s="695"/>
      <c r="PMK29" s="695"/>
      <c r="PML29" s="695"/>
      <c r="PMM29" s="695"/>
      <c r="PMN29" s="695"/>
      <c r="PMO29" s="695"/>
      <c r="PMP29" s="695"/>
      <c r="PMQ29" s="695"/>
      <c r="PMR29" s="695"/>
      <c r="PMS29" s="695"/>
      <c r="PMT29" s="695"/>
      <c r="PMU29" s="695"/>
      <c r="PMV29" s="695"/>
      <c r="PMW29" s="695"/>
      <c r="PMX29" s="695"/>
      <c r="PMY29" s="695"/>
      <c r="PMZ29" s="695"/>
      <c r="PNA29" s="695"/>
      <c r="PNB29" s="695"/>
      <c r="PNC29" s="695"/>
      <c r="PND29" s="695"/>
      <c r="PNE29" s="695"/>
      <c r="PNF29" s="695"/>
      <c r="PNG29" s="695"/>
      <c r="PNH29" s="695"/>
      <c r="PNI29" s="695"/>
      <c r="PNJ29" s="695"/>
      <c r="PNK29" s="695"/>
      <c r="PNL29" s="695"/>
      <c r="PNM29" s="695"/>
      <c r="PNN29" s="695"/>
      <c r="PNO29" s="695"/>
      <c r="PNP29" s="695"/>
      <c r="PNQ29" s="695"/>
      <c r="PNR29" s="695"/>
      <c r="PNS29" s="695"/>
      <c r="PNT29" s="695"/>
      <c r="PNU29" s="695"/>
      <c r="PNV29" s="695"/>
      <c r="PNW29" s="695"/>
      <c r="PNX29" s="695"/>
      <c r="PNY29" s="695"/>
      <c r="PNZ29" s="695"/>
      <c r="POA29" s="695"/>
      <c r="POB29" s="695"/>
      <c r="POC29" s="695"/>
      <c r="POD29" s="695"/>
      <c r="POE29" s="695"/>
      <c r="POF29" s="695"/>
      <c r="POG29" s="695"/>
      <c r="POH29" s="695"/>
      <c r="POI29" s="695"/>
      <c r="POJ29" s="695"/>
      <c r="POK29" s="695"/>
      <c r="POL29" s="695"/>
      <c r="POM29" s="695"/>
      <c r="PON29" s="695"/>
      <c r="POO29" s="695"/>
      <c r="POP29" s="695"/>
      <c r="POQ29" s="695"/>
      <c r="POR29" s="695"/>
      <c r="POS29" s="695"/>
      <c r="POT29" s="695"/>
      <c r="POU29" s="695"/>
      <c r="POV29" s="695"/>
      <c r="POW29" s="695"/>
      <c r="POX29" s="695"/>
      <c r="POY29" s="695"/>
      <c r="POZ29" s="695"/>
      <c r="PPA29" s="695"/>
      <c r="PPB29" s="695"/>
      <c r="PPC29" s="695"/>
      <c r="PPD29" s="695"/>
      <c r="PPE29" s="695"/>
      <c r="PPF29" s="695"/>
      <c r="PPG29" s="695"/>
      <c r="PPH29" s="695"/>
      <c r="PPI29" s="695"/>
      <c r="PPJ29" s="695"/>
      <c r="PPK29" s="695"/>
      <c r="PPL29" s="695"/>
      <c r="PPM29" s="695"/>
      <c r="PPN29" s="695"/>
      <c r="PPO29" s="695"/>
      <c r="PPP29" s="695"/>
      <c r="PPQ29" s="695"/>
      <c r="PPR29" s="695"/>
      <c r="PPS29" s="695"/>
      <c r="PPT29" s="695"/>
      <c r="PPU29" s="695"/>
      <c r="PPV29" s="695"/>
      <c r="PPW29" s="695"/>
      <c r="PPX29" s="695"/>
      <c r="PPY29" s="695"/>
      <c r="PPZ29" s="695"/>
      <c r="PQA29" s="695"/>
      <c r="PQB29" s="695"/>
      <c r="PQC29" s="695"/>
      <c r="PQD29" s="695"/>
      <c r="PQE29" s="695"/>
      <c r="PQF29" s="695"/>
      <c r="PQG29" s="695"/>
      <c r="PQH29" s="695"/>
      <c r="PQI29" s="695"/>
      <c r="PQJ29" s="695"/>
      <c r="PQK29" s="695"/>
      <c r="PQL29" s="695"/>
      <c r="PQM29" s="695"/>
      <c r="PQN29" s="695"/>
      <c r="PQO29" s="695"/>
      <c r="PQP29" s="695"/>
      <c r="PQQ29" s="695"/>
      <c r="PQR29" s="695"/>
      <c r="PQS29" s="695"/>
      <c r="PQT29" s="695"/>
      <c r="PQU29" s="695"/>
      <c r="PQV29" s="695"/>
      <c r="PQW29" s="695"/>
      <c r="PQX29" s="695"/>
      <c r="PQY29" s="695"/>
      <c r="PQZ29" s="695"/>
      <c r="PRA29" s="695"/>
      <c r="PRB29" s="695"/>
      <c r="PRC29" s="695"/>
      <c r="PRD29" s="695"/>
      <c r="PRE29" s="695"/>
      <c r="PRF29" s="695"/>
      <c r="PRG29" s="695"/>
      <c r="PRH29" s="695"/>
      <c r="PRI29" s="695"/>
      <c r="PRJ29" s="695"/>
      <c r="PRK29" s="695"/>
      <c r="PRL29" s="695"/>
      <c r="PRM29" s="695"/>
      <c r="PRN29" s="695"/>
      <c r="PRO29" s="695"/>
      <c r="PRP29" s="695"/>
      <c r="PRQ29" s="695"/>
      <c r="PRR29" s="695"/>
      <c r="PRS29" s="695"/>
      <c r="PRT29" s="695"/>
      <c r="PRU29" s="695"/>
      <c r="PRV29" s="695"/>
      <c r="PRW29" s="695"/>
      <c r="PRX29" s="695"/>
      <c r="PRY29" s="695"/>
      <c r="PRZ29" s="695"/>
      <c r="PSA29" s="695"/>
      <c r="PSB29" s="695"/>
      <c r="PSC29" s="695"/>
      <c r="PSD29" s="695"/>
      <c r="PSE29" s="695"/>
      <c r="PSF29" s="695"/>
      <c r="PSG29" s="695"/>
      <c r="PSH29" s="695"/>
      <c r="PSI29" s="695"/>
      <c r="PSJ29" s="695"/>
      <c r="PSK29" s="695"/>
      <c r="PSL29" s="695"/>
      <c r="PSM29" s="695"/>
      <c r="PSN29" s="695"/>
      <c r="PSO29" s="695"/>
      <c r="PSP29" s="695"/>
      <c r="PSQ29" s="695"/>
      <c r="PSR29" s="695"/>
      <c r="PSS29" s="695"/>
      <c r="PST29" s="695"/>
      <c r="PSU29" s="695"/>
      <c r="PSV29" s="695"/>
      <c r="PSW29" s="695"/>
      <c r="PSX29" s="695"/>
      <c r="PSY29" s="695"/>
      <c r="PSZ29" s="695"/>
      <c r="PTA29" s="695"/>
      <c r="PTB29" s="695"/>
      <c r="PTC29" s="695"/>
      <c r="PTD29" s="695"/>
      <c r="PTE29" s="695"/>
      <c r="PTF29" s="695"/>
      <c r="PTG29" s="695"/>
      <c r="PTH29" s="695"/>
      <c r="PTI29" s="695"/>
      <c r="PTJ29" s="695"/>
      <c r="PTK29" s="695"/>
      <c r="PTL29" s="695"/>
      <c r="PTM29" s="695"/>
      <c r="PTN29" s="695"/>
      <c r="PTO29" s="695"/>
      <c r="PTP29" s="695"/>
      <c r="PTQ29" s="695"/>
      <c r="PTR29" s="695"/>
      <c r="PTS29" s="695"/>
      <c r="PTT29" s="695"/>
      <c r="PTU29" s="695"/>
      <c r="PTV29" s="695"/>
      <c r="PTW29" s="695"/>
      <c r="PTX29" s="695"/>
      <c r="PTY29" s="695"/>
      <c r="PTZ29" s="695"/>
      <c r="PUA29" s="695"/>
      <c r="PUB29" s="695"/>
      <c r="PUC29" s="695"/>
      <c r="PUD29" s="695"/>
      <c r="PUE29" s="695"/>
      <c r="PUF29" s="695"/>
      <c r="PUG29" s="695"/>
      <c r="PUH29" s="695"/>
      <c r="PUI29" s="695"/>
      <c r="PUJ29" s="695"/>
      <c r="PUK29" s="695"/>
      <c r="PUL29" s="695"/>
      <c r="PUM29" s="695"/>
      <c r="PUN29" s="695"/>
      <c r="PUO29" s="695"/>
      <c r="PUP29" s="695"/>
      <c r="PUQ29" s="695"/>
      <c r="PUR29" s="695"/>
      <c r="PUS29" s="695"/>
      <c r="PUT29" s="695"/>
      <c r="PUU29" s="695"/>
      <c r="PUV29" s="695"/>
      <c r="PUW29" s="695"/>
      <c r="PUX29" s="695"/>
      <c r="PUY29" s="695"/>
      <c r="PUZ29" s="695"/>
      <c r="PVA29" s="695"/>
      <c r="PVB29" s="695"/>
      <c r="PVC29" s="695"/>
      <c r="PVD29" s="695"/>
      <c r="PVE29" s="695"/>
      <c r="PVF29" s="695"/>
      <c r="PVG29" s="695"/>
      <c r="PVH29" s="695"/>
      <c r="PVI29" s="695"/>
      <c r="PVJ29" s="695"/>
      <c r="PVK29" s="695"/>
      <c r="PVL29" s="695"/>
      <c r="PVM29" s="695"/>
      <c r="PVN29" s="695"/>
      <c r="PVO29" s="695"/>
      <c r="PVP29" s="695"/>
      <c r="PVQ29" s="695"/>
      <c r="PVR29" s="695"/>
      <c r="PVS29" s="695"/>
      <c r="PVT29" s="695"/>
      <c r="PVU29" s="695"/>
      <c r="PVV29" s="695"/>
      <c r="PVW29" s="695"/>
      <c r="PVX29" s="695"/>
      <c r="PVY29" s="695"/>
      <c r="PVZ29" s="695"/>
      <c r="PWA29" s="695"/>
      <c r="PWB29" s="695"/>
      <c r="PWC29" s="695"/>
      <c r="PWD29" s="695"/>
      <c r="PWE29" s="695"/>
      <c r="PWF29" s="695"/>
      <c r="PWG29" s="695"/>
      <c r="PWH29" s="695"/>
      <c r="PWI29" s="695"/>
      <c r="PWJ29" s="695"/>
      <c r="PWK29" s="695"/>
      <c r="PWL29" s="695"/>
      <c r="PWM29" s="695"/>
      <c r="PWN29" s="695"/>
      <c r="PWO29" s="695"/>
      <c r="PWP29" s="695"/>
      <c r="PWQ29" s="695"/>
      <c r="PWR29" s="695"/>
      <c r="PWS29" s="695"/>
      <c r="PWT29" s="695"/>
      <c r="PWU29" s="695"/>
      <c r="PWV29" s="695"/>
      <c r="PWW29" s="695"/>
      <c r="PWX29" s="695"/>
      <c r="PWY29" s="695"/>
      <c r="PWZ29" s="695"/>
      <c r="PXA29" s="695"/>
      <c r="PXB29" s="695"/>
      <c r="PXC29" s="695"/>
      <c r="PXD29" s="695"/>
      <c r="PXE29" s="695"/>
      <c r="PXF29" s="695"/>
      <c r="PXG29" s="695"/>
      <c r="PXH29" s="695"/>
      <c r="PXI29" s="695"/>
      <c r="PXJ29" s="695"/>
      <c r="PXK29" s="695"/>
      <c r="PXL29" s="695"/>
      <c r="PXM29" s="695"/>
      <c r="PXN29" s="695"/>
      <c r="PXO29" s="695"/>
      <c r="PXP29" s="695"/>
      <c r="PXQ29" s="695"/>
      <c r="PXR29" s="695"/>
      <c r="PXS29" s="695"/>
      <c r="PXT29" s="695"/>
      <c r="PXU29" s="695"/>
      <c r="PXV29" s="695"/>
      <c r="PXW29" s="695"/>
      <c r="PXX29" s="695"/>
      <c r="PXY29" s="695"/>
      <c r="PXZ29" s="695"/>
      <c r="PYA29" s="695"/>
      <c r="PYB29" s="695"/>
      <c r="PYC29" s="695"/>
      <c r="PYD29" s="695"/>
      <c r="PYE29" s="695"/>
      <c r="PYF29" s="695"/>
      <c r="PYG29" s="695"/>
      <c r="PYH29" s="695"/>
      <c r="PYI29" s="695"/>
      <c r="PYJ29" s="695"/>
      <c r="PYK29" s="695"/>
      <c r="PYL29" s="695"/>
      <c r="PYM29" s="695"/>
      <c r="PYN29" s="695"/>
      <c r="PYO29" s="695"/>
      <c r="PYP29" s="695"/>
      <c r="PYQ29" s="695"/>
      <c r="PYR29" s="695"/>
      <c r="PYS29" s="695"/>
      <c r="PYT29" s="695"/>
      <c r="PYU29" s="695"/>
      <c r="PYV29" s="695"/>
      <c r="PYW29" s="695"/>
      <c r="PYX29" s="695"/>
      <c r="PYY29" s="695"/>
      <c r="PYZ29" s="695"/>
      <c r="PZA29" s="695"/>
      <c r="PZB29" s="695"/>
      <c r="PZC29" s="695"/>
      <c r="PZD29" s="695"/>
      <c r="PZE29" s="695"/>
      <c r="PZF29" s="695"/>
      <c r="PZG29" s="695"/>
      <c r="PZH29" s="695"/>
      <c r="PZI29" s="695"/>
      <c r="PZJ29" s="695"/>
      <c r="PZK29" s="695"/>
      <c r="PZL29" s="695"/>
      <c r="PZM29" s="695"/>
      <c r="PZN29" s="695"/>
      <c r="PZO29" s="695"/>
      <c r="PZP29" s="695"/>
      <c r="PZQ29" s="695"/>
      <c r="PZR29" s="695"/>
      <c r="PZS29" s="695"/>
      <c r="PZT29" s="695"/>
      <c r="PZU29" s="695"/>
      <c r="PZV29" s="695"/>
      <c r="PZW29" s="695"/>
      <c r="PZX29" s="695"/>
      <c r="PZY29" s="695"/>
      <c r="PZZ29" s="695"/>
      <c r="QAA29" s="695"/>
      <c r="QAB29" s="695"/>
      <c r="QAC29" s="695"/>
      <c r="QAD29" s="695"/>
      <c r="QAE29" s="695"/>
      <c r="QAF29" s="695"/>
      <c r="QAG29" s="695"/>
      <c r="QAH29" s="695"/>
      <c r="QAI29" s="695"/>
      <c r="QAJ29" s="695"/>
      <c r="QAK29" s="695"/>
      <c r="QAL29" s="695"/>
      <c r="QAM29" s="695"/>
      <c r="QAN29" s="695"/>
      <c r="QAO29" s="695"/>
      <c r="QAP29" s="695"/>
      <c r="QAQ29" s="695"/>
      <c r="QAR29" s="695"/>
      <c r="QAS29" s="695"/>
      <c r="QAT29" s="695"/>
      <c r="QAU29" s="695"/>
      <c r="QAV29" s="695"/>
      <c r="QAW29" s="695"/>
      <c r="QAX29" s="695"/>
      <c r="QAY29" s="695"/>
      <c r="QAZ29" s="695"/>
      <c r="QBA29" s="695"/>
      <c r="QBB29" s="695"/>
      <c r="QBC29" s="695"/>
      <c r="QBD29" s="695"/>
      <c r="QBE29" s="695"/>
      <c r="QBF29" s="695"/>
      <c r="QBG29" s="695"/>
      <c r="QBH29" s="695"/>
      <c r="QBI29" s="695"/>
      <c r="QBJ29" s="695"/>
      <c r="QBK29" s="695"/>
      <c r="QBL29" s="695"/>
      <c r="QBM29" s="695"/>
      <c r="QBN29" s="695"/>
      <c r="QBO29" s="695"/>
      <c r="QBP29" s="695"/>
      <c r="QBQ29" s="695"/>
      <c r="QBR29" s="695"/>
      <c r="QBS29" s="695"/>
      <c r="QBT29" s="695"/>
      <c r="QBU29" s="695"/>
      <c r="QBV29" s="695"/>
      <c r="QBW29" s="695"/>
      <c r="QBX29" s="695"/>
      <c r="QBY29" s="695"/>
      <c r="QBZ29" s="695"/>
      <c r="QCA29" s="695"/>
      <c r="QCB29" s="695"/>
      <c r="QCC29" s="695"/>
      <c r="QCD29" s="695"/>
      <c r="QCE29" s="695"/>
      <c r="QCF29" s="695"/>
      <c r="QCG29" s="695"/>
      <c r="QCH29" s="695"/>
      <c r="QCI29" s="695"/>
      <c r="QCJ29" s="695"/>
      <c r="QCK29" s="695"/>
      <c r="QCL29" s="695"/>
      <c r="QCM29" s="695"/>
      <c r="QCN29" s="695"/>
      <c r="QCO29" s="695"/>
      <c r="QCP29" s="695"/>
      <c r="QCQ29" s="695"/>
      <c r="QCR29" s="695"/>
      <c r="QCS29" s="695"/>
      <c r="QCT29" s="695"/>
      <c r="QCU29" s="695"/>
      <c r="QCV29" s="695"/>
      <c r="QCW29" s="695"/>
      <c r="QCX29" s="695"/>
      <c r="QCY29" s="695"/>
      <c r="QCZ29" s="695"/>
      <c r="QDA29" s="695"/>
      <c r="QDB29" s="695"/>
      <c r="QDC29" s="695"/>
      <c r="QDD29" s="695"/>
      <c r="QDE29" s="695"/>
      <c r="QDF29" s="695"/>
      <c r="QDG29" s="695"/>
      <c r="QDH29" s="695"/>
      <c r="QDI29" s="695"/>
      <c r="QDJ29" s="695"/>
      <c r="QDK29" s="695"/>
      <c r="QDL29" s="695"/>
      <c r="QDM29" s="695"/>
      <c r="QDN29" s="695"/>
      <c r="QDO29" s="695"/>
      <c r="QDP29" s="695"/>
      <c r="QDQ29" s="695"/>
      <c r="QDR29" s="695"/>
      <c r="QDS29" s="695"/>
      <c r="QDT29" s="695"/>
      <c r="QDU29" s="695"/>
      <c r="QDV29" s="695"/>
      <c r="QDW29" s="695"/>
      <c r="QDX29" s="695"/>
      <c r="QDY29" s="695"/>
      <c r="QDZ29" s="695"/>
      <c r="QEA29" s="695"/>
      <c r="QEB29" s="695"/>
      <c r="QEC29" s="695"/>
      <c r="QED29" s="695"/>
      <c r="QEE29" s="695"/>
      <c r="QEF29" s="695"/>
      <c r="QEG29" s="695"/>
      <c r="QEH29" s="695"/>
      <c r="QEI29" s="695"/>
      <c r="QEJ29" s="695"/>
      <c r="QEK29" s="695"/>
      <c r="QEL29" s="695"/>
      <c r="QEM29" s="695"/>
      <c r="QEN29" s="695"/>
      <c r="QEO29" s="695"/>
      <c r="QEP29" s="695"/>
      <c r="QEQ29" s="695"/>
      <c r="QER29" s="695"/>
      <c r="QES29" s="695"/>
      <c r="QET29" s="695"/>
      <c r="QEU29" s="695"/>
      <c r="QEV29" s="695"/>
      <c r="QEW29" s="695"/>
      <c r="QEX29" s="695"/>
      <c r="QEY29" s="695"/>
      <c r="QEZ29" s="695"/>
      <c r="QFA29" s="695"/>
      <c r="QFB29" s="695"/>
      <c r="QFC29" s="695"/>
      <c r="QFD29" s="695"/>
      <c r="QFE29" s="695"/>
      <c r="QFF29" s="695"/>
      <c r="QFG29" s="695"/>
      <c r="QFH29" s="695"/>
      <c r="QFI29" s="695"/>
      <c r="QFJ29" s="695"/>
      <c r="QFK29" s="695"/>
      <c r="QFL29" s="695"/>
      <c r="QFM29" s="695"/>
      <c r="QFN29" s="695"/>
      <c r="QFO29" s="695"/>
      <c r="QFP29" s="695"/>
      <c r="QFQ29" s="695"/>
      <c r="QFR29" s="695"/>
      <c r="QFS29" s="695"/>
      <c r="QFT29" s="695"/>
      <c r="QFU29" s="695"/>
      <c r="QFV29" s="695"/>
      <c r="QFW29" s="695"/>
      <c r="QFX29" s="695"/>
      <c r="QFY29" s="695"/>
      <c r="QFZ29" s="695"/>
      <c r="QGA29" s="695"/>
      <c r="QGB29" s="695"/>
      <c r="QGC29" s="695"/>
      <c r="QGD29" s="695"/>
      <c r="QGE29" s="695"/>
      <c r="QGF29" s="695"/>
      <c r="QGG29" s="695"/>
      <c r="QGH29" s="695"/>
      <c r="QGI29" s="695"/>
      <c r="QGJ29" s="695"/>
      <c r="QGK29" s="695"/>
      <c r="QGL29" s="695"/>
      <c r="QGM29" s="695"/>
      <c r="QGN29" s="695"/>
      <c r="QGO29" s="695"/>
      <c r="QGP29" s="695"/>
      <c r="QGQ29" s="695"/>
      <c r="QGR29" s="695"/>
      <c r="QGS29" s="695"/>
      <c r="QGT29" s="695"/>
      <c r="QGU29" s="695"/>
      <c r="QGV29" s="695"/>
      <c r="QGW29" s="695"/>
      <c r="QGX29" s="695"/>
      <c r="QGY29" s="695"/>
      <c r="QGZ29" s="695"/>
      <c r="QHA29" s="695"/>
      <c r="QHB29" s="695"/>
      <c r="QHC29" s="695"/>
      <c r="QHD29" s="695"/>
      <c r="QHE29" s="695"/>
      <c r="QHF29" s="695"/>
      <c r="QHG29" s="695"/>
      <c r="QHH29" s="695"/>
      <c r="QHI29" s="695"/>
      <c r="QHJ29" s="695"/>
      <c r="QHK29" s="695"/>
      <c r="QHL29" s="695"/>
      <c r="QHM29" s="695"/>
      <c r="QHN29" s="695"/>
      <c r="QHO29" s="695"/>
      <c r="QHP29" s="695"/>
      <c r="QHQ29" s="695"/>
      <c r="QHR29" s="695"/>
      <c r="QHS29" s="695"/>
      <c r="QHT29" s="695"/>
      <c r="QHU29" s="695"/>
      <c r="QHV29" s="695"/>
      <c r="QHW29" s="695"/>
      <c r="QHX29" s="695"/>
      <c r="QHY29" s="695"/>
      <c r="QHZ29" s="695"/>
      <c r="QIA29" s="695"/>
      <c r="QIB29" s="695"/>
      <c r="QIC29" s="695"/>
      <c r="QID29" s="695"/>
      <c r="QIE29" s="695"/>
      <c r="QIF29" s="695"/>
      <c r="QIG29" s="695"/>
      <c r="QIH29" s="695"/>
      <c r="QII29" s="695"/>
      <c r="QIJ29" s="695"/>
      <c r="QIK29" s="695"/>
      <c r="QIL29" s="695"/>
      <c r="QIM29" s="695"/>
      <c r="QIN29" s="695"/>
      <c r="QIO29" s="695"/>
      <c r="QIP29" s="695"/>
      <c r="QIQ29" s="695"/>
      <c r="QIR29" s="695"/>
      <c r="QIS29" s="695"/>
      <c r="QIT29" s="695"/>
      <c r="QIU29" s="695"/>
      <c r="QIV29" s="695"/>
      <c r="QIW29" s="695"/>
      <c r="QIX29" s="695"/>
      <c r="QIY29" s="695"/>
      <c r="QIZ29" s="695"/>
      <c r="QJA29" s="695"/>
      <c r="QJB29" s="695"/>
      <c r="QJC29" s="695"/>
      <c r="QJD29" s="695"/>
      <c r="QJE29" s="695"/>
      <c r="QJF29" s="695"/>
      <c r="QJG29" s="695"/>
      <c r="QJH29" s="695"/>
      <c r="QJI29" s="695"/>
      <c r="QJJ29" s="695"/>
      <c r="QJK29" s="695"/>
      <c r="QJL29" s="695"/>
      <c r="QJM29" s="695"/>
      <c r="QJN29" s="695"/>
      <c r="QJO29" s="695"/>
      <c r="QJP29" s="695"/>
      <c r="QJQ29" s="695"/>
      <c r="QJR29" s="695"/>
      <c r="QJS29" s="695"/>
      <c r="QJT29" s="695"/>
      <c r="QJU29" s="695"/>
      <c r="QJV29" s="695"/>
      <c r="QJW29" s="695"/>
      <c r="QJX29" s="695"/>
      <c r="QJY29" s="695"/>
      <c r="QJZ29" s="695"/>
      <c r="QKA29" s="695"/>
      <c r="QKB29" s="695"/>
      <c r="QKC29" s="695"/>
      <c r="QKD29" s="695"/>
      <c r="QKE29" s="695"/>
      <c r="QKF29" s="695"/>
      <c r="QKG29" s="695"/>
      <c r="QKH29" s="695"/>
      <c r="QKI29" s="695"/>
      <c r="QKJ29" s="695"/>
      <c r="QKK29" s="695"/>
      <c r="QKL29" s="695"/>
      <c r="QKM29" s="695"/>
      <c r="QKN29" s="695"/>
      <c r="QKO29" s="695"/>
      <c r="QKP29" s="695"/>
      <c r="QKQ29" s="695"/>
      <c r="QKR29" s="695"/>
      <c r="QKS29" s="695"/>
      <c r="QKT29" s="695"/>
      <c r="QKU29" s="695"/>
      <c r="QKV29" s="695"/>
      <c r="QKW29" s="695"/>
      <c r="QKX29" s="695"/>
      <c r="QKY29" s="695"/>
      <c r="QKZ29" s="695"/>
      <c r="QLA29" s="695"/>
      <c r="QLB29" s="695"/>
      <c r="QLC29" s="695"/>
      <c r="QLD29" s="695"/>
      <c r="QLE29" s="695"/>
      <c r="QLF29" s="695"/>
      <c r="QLG29" s="695"/>
      <c r="QLH29" s="695"/>
      <c r="QLI29" s="695"/>
      <c r="QLJ29" s="695"/>
      <c r="QLK29" s="695"/>
      <c r="QLL29" s="695"/>
      <c r="QLM29" s="695"/>
      <c r="QLN29" s="695"/>
      <c r="QLO29" s="695"/>
      <c r="QLP29" s="695"/>
      <c r="QLQ29" s="695"/>
      <c r="QLR29" s="695"/>
      <c r="QLS29" s="695"/>
      <c r="QLT29" s="695"/>
      <c r="QLU29" s="695"/>
      <c r="QLV29" s="695"/>
      <c r="QLW29" s="695"/>
      <c r="QLX29" s="695"/>
      <c r="QLY29" s="695"/>
      <c r="QLZ29" s="695"/>
      <c r="QMA29" s="695"/>
      <c r="QMB29" s="695"/>
      <c r="QMC29" s="695"/>
      <c r="QMD29" s="695"/>
      <c r="QME29" s="695"/>
      <c r="QMF29" s="695"/>
      <c r="QMG29" s="695"/>
      <c r="QMH29" s="695"/>
      <c r="QMI29" s="695"/>
      <c r="QMJ29" s="695"/>
      <c r="QMK29" s="695"/>
      <c r="QML29" s="695"/>
      <c r="QMM29" s="695"/>
      <c r="QMN29" s="695"/>
      <c r="QMO29" s="695"/>
      <c r="QMP29" s="695"/>
      <c r="QMQ29" s="695"/>
      <c r="QMR29" s="695"/>
      <c r="QMS29" s="695"/>
      <c r="QMT29" s="695"/>
      <c r="QMU29" s="695"/>
      <c r="QMV29" s="695"/>
      <c r="QMW29" s="695"/>
      <c r="QMX29" s="695"/>
      <c r="QMY29" s="695"/>
      <c r="QMZ29" s="695"/>
      <c r="QNA29" s="695"/>
      <c r="QNB29" s="695"/>
      <c r="QNC29" s="695"/>
      <c r="QND29" s="695"/>
      <c r="QNE29" s="695"/>
      <c r="QNF29" s="695"/>
      <c r="QNG29" s="695"/>
      <c r="QNH29" s="695"/>
      <c r="QNI29" s="695"/>
      <c r="QNJ29" s="695"/>
      <c r="QNK29" s="695"/>
      <c r="QNL29" s="695"/>
      <c r="QNM29" s="695"/>
      <c r="QNN29" s="695"/>
      <c r="QNO29" s="695"/>
      <c r="QNP29" s="695"/>
      <c r="QNQ29" s="695"/>
      <c r="QNR29" s="695"/>
      <c r="QNS29" s="695"/>
      <c r="QNT29" s="695"/>
      <c r="QNU29" s="695"/>
      <c r="QNV29" s="695"/>
      <c r="QNW29" s="695"/>
      <c r="QNX29" s="695"/>
      <c r="QNY29" s="695"/>
      <c r="QNZ29" s="695"/>
      <c r="QOA29" s="695"/>
      <c r="QOB29" s="695"/>
      <c r="QOC29" s="695"/>
      <c r="QOD29" s="695"/>
      <c r="QOE29" s="695"/>
      <c r="QOF29" s="695"/>
      <c r="QOG29" s="695"/>
      <c r="QOH29" s="695"/>
      <c r="QOI29" s="695"/>
      <c r="QOJ29" s="695"/>
      <c r="QOK29" s="695"/>
      <c r="QOL29" s="695"/>
      <c r="QOM29" s="695"/>
      <c r="QON29" s="695"/>
      <c r="QOO29" s="695"/>
      <c r="QOP29" s="695"/>
      <c r="QOQ29" s="695"/>
      <c r="QOR29" s="695"/>
      <c r="QOS29" s="695"/>
      <c r="QOT29" s="695"/>
      <c r="QOU29" s="695"/>
      <c r="QOV29" s="695"/>
      <c r="QOW29" s="695"/>
      <c r="QOX29" s="695"/>
      <c r="QOY29" s="695"/>
      <c r="QOZ29" s="695"/>
      <c r="QPA29" s="695"/>
      <c r="QPB29" s="695"/>
      <c r="QPC29" s="695"/>
      <c r="QPD29" s="695"/>
      <c r="QPE29" s="695"/>
      <c r="QPF29" s="695"/>
      <c r="QPG29" s="695"/>
      <c r="QPH29" s="695"/>
      <c r="QPI29" s="695"/>
      <c r="QPJ29" s="695"/>
      <c r="QPK29" s="695"/>
      <c r="QPL29" s="695"/>
      <c r="QPM29" s="695"/>
      <c r="QPN29" s="695"/>
      <c r="QPO29" s="695"/>
      <c r="QPP29" s="695"/>
      <c r="QPQ29" s="695"/>
      <c r="QPR29" s="695"/>
      <c r="QPS29" s="695"/>
      <c r="QPT29" s="695"/>
      <c r="QPU29" s="695"/>
      <c r="QPV29" s="695"/>
      <c r="QPW29" s="695"/>
      <c r="QPX29" s="695"/>
      <c r="QPY29" s="695"/>
      <c r="QPZ29" s="695"/>
      <c r="QQA29" s="695"/>
      <c r="QQB29" s="695"/>
      <c r="QQC29" s="695"/>
      <c r="QQD29" s="695"/>
      <c r="QQE29" s="695"/>
      <c r="QQF29" s="695"/>
      <c r="QQG29" s="695"/>
      <c r="QQH29" s="695"/>
      <c r="QQI29" s="695"/>
      <c r="QQJ29" s="695"/>
      <c r="QQK29" s="695"/>
      <c r="QQL29" s="695"/>
      <c r="QQM29" s="695"/>
      <c r="QQN29" s="695"/>
      <c r="QQO29" s="695"/>
      <c r="QQP29" s="695"/>
      <c r="QQQ29" s="695"/>
      <c r="QQR29" s="695"/>
      <c r="QQS29" s="695"/>
      <c r="QQT29" s="695"/>
      <c r="QQU29" s="695"/>
      <c r="QQV29" s="695"/>
      <c r="QQW29" s="695"/>
      <c r="QQX29" s="695"/>
      <c r="QQY29" s="695"/>
      <c r="QQZ29" s="695"/>
      <c r="QRA29" s="695"/>
      <c r="QRB29" s="695"/>
      <c r="QRC29" s="695"/>
      <c r="QRD29" s="695"/>
      <c r="QRE29" s="695"/>
      <c r="QRF29" s="695"/>
      <c r="QRG29" s="695"/>
      <c r="QRH29" s="695"/>
      <c r="QRI29" s="695"/>
      <c r="QRJ29" s="695"/>
      <c r="QRK29" s="695"/>
      <c r="QRL29" s="695"/>
      <c r="QRM29" s="695"/>
      <c r="QRN29" s="695"/>
      <c r="QRO29" s="695"/>
      <c r="QRP29" s="695"/>
      <c r="QRQ29" s="695"/>
      <c r="QRR29" s="695"/>
      <c r="QRS29" s="695"/>
      <c r="QRT29" s="695"/>
      <c r="QRU29" s="695"/>
      <c r="QRV29" s="695"/>
      <c r="QRW29" s="695"/>
      <c r="QRX29" s="695"/>
      <c r="QRY29" s="695"/>
      <c r="QRZ29" s="695"/>
      <c r="QSA29" s="695"/>
      <c r="QSB29" s="695"/>
      <c r="QSC29" s="695"/>
      <c r="QSD29" s="695"/>
      <c r="QSE29" s="695"/>
      <c r="QSF29" s="695"/>
      <c r="QSG29" s="695"/>
      <c r="QSH29" s="695"/>
      <c r="QSI29" s="695"/>
      <c r="QSJ29" s="695"/>
      <c r="QSK29" s="695"/>
      <c r="QSL29" s="695"/>
      <c r="QSM29" s="695"/>
      <c r="QSN29" s="695"/>
      <c r="QSO29" s="695"/>
      <c r="QSP29" s="695"/>
      <c r="QSQ29" s="695"/>
      <c r="QSR29" s="695"/>
      <c r="QSS29" s="695"/>
      <c r="QST29" s="695"/>
      <c r="QSU29" s="695"/>
      <c r="QSV29" s="695"/>
      <c r="QSW29" s="695"/>
      <c r="QSX29" s="695"/>
      <c r="QSY29" s="695"/>
      <c r="QSZ29" s="695"/>
      <c r="QTA29" s="695"/>
      <c r="QTB29" s="695"/>
      <c r="QTC29" s="695"/>
      <c r="QTD29" s="695"/>
      <c r="QTE29" s="695"/>
      <c r="QTF29" s="695"/>
      <c r="QTG29" s="695"/>
      <c r="QTH29" s="695"/>
      <c r="QTI29" s="695"/>
      <c r="QTJ29" s="695"/>
      <c r="QTK29" s="695"/>
      <c r="QTL29" s="695"/>
      <c r="QTM29" s="695"/>
      <c r="QTN29" s="695"/>
      <c r="QTO29" s="695"/>
      <c r="QTP29" s="695"/>
      <c r="QTQ29" s="695"/>
      <c r="QTR29" s="695"/>
      <c r="QTS29" s="695"/>
      <c r="QTT29" s="695"/>
      <c r="QTU29" s="695"/>
      <c r="QTV29" s="695"/>
      <c r="QTW29" s="695"/>
      <c r="QTX29" s="695"/>
      <c r="QTY29" s="695"/>
      <c r="QTZ29" s="695"/>
      <c r="QUA29" s="695"/>
      <c r="QUB29" s="695"/>
      <c r="QUC29" s="695"/>
      <c r="QUD29" s="695"/>
      <c r="QUE29" s="695"/>
      <c r="QUF29" s="695"/>
      <c r="QUG29" s="695"/>
      <c r="QUH29" s="695"/>
      <c r="QUI29" s="695"/>
      <c r="QUJ29" s="695"/>
      <c r="QUK29" s="695"/>
      <c r="QUL29" s="695"/>
      <c r="QUM29" s="695"/>
      <c r="QUN29" s="695"/>
      <c r="QUO29" s="695"/>
      <c r="QUP29" s="695"/>
      <c r="QUQ29" s="695"/>
      <c r="QUR29" s="695"/>
      <c r="QUS29" s="695"/>
      <c r="QUT29" s="695"/>
      <c r="QUU29" s="695"/>
      <c r="QUV29" s="695"/>
      <c r="QUW29" s="695"/>
      <c r="QUX29" s="695"/>
      <c r="QUY29" s="695"/>
      <c r="QUZ29" s="695"/>
      <c r="QVA29" s="695"/>
      <c r="QVB29" s="695"/>
      <c r="QVC29" s="695"/>
      <c r="QVD29" s="695"/>
      <c r="QVE29" s="695"/>
      <c r="QVF29" s="695"/>
      <c r="QVG29" s="695"/>
      <c r="QVH29" s="695"/>
      <c r="QVI29" s="695"/>
      <c r="QVJ29" s="695"/>
      <c r="QVK29" s="695"/>
      <c r="QVL29" s="695"/>
      <c r="QVM29" s="695"/>
      <c r="QVN29" s="695"/>
      <c r="QVO29" s="695"/>
      <c r="QVP29" s="695"/>
      <c r="QVQ29" s="695"/>
      <c r="QVR29" s="695"/>
      <c r="QVS29" s="695"/>
      <c r="QVT29" s="695"/>
      <c r="QVU29" s="695"/>
      <c r="QVV29" s="695"/>
      <c r="QVW29" s="695"/>
      <c r="QVX29" s="695"/>
      <c r="QVY29" s="695"/>
      <c r="QVZ29" s="695"/>
      <c r="QWA29" s="695"/>
      <c r="QWB29" s="695"/>
      <c r="QWC29" s="695"/>
      <c r="QWD29" s="695"/>
      <c r="QWE29" s="695"/>
      <c r="QWF29" s="695"/>
      <c r="QWG29" s="695"/>
      <c r="QWH29" s="695"/>
      <c r="QWI29" s="695"/>
      <c r="QWJ29" s="695"/>
      <c r="QWK29" s="695"/>
      <c r="QWL29" s="695"/>
      <c r="QWM29" s="695"/>
      <c r="QWN29" s="695"/>
      <c r="QWO29" s="695"/>
      <c r="QWP29" s="695"/>
      <c r="QWQ29" s="695"/>
      <c r="QWR29" s="695"/>
      <c r="QWS29" s="695"/>
      <c r="QWT29" s="695"/>
      <c r="QWU29" s="695"/>
      <c r="QWV29" s="695"/>
      <c r="QWW29" s="695"/>
      <c r="QWX29" s="695"/>
      <c r="QWY29" s="695"/>
      <c r="QWZ29" s="695"/>
      <c r="QXA29" s="695"/>
      <c r="QXB29" s="695"/>
      <c r="QXC29" s="695"/>
      <c r="QXD29" s="695"/>
      <c r="QXE29" s="695"/>
      <c r="QXF29" s="695"/>
      <c r="QXG29" s="695"/>
      <c r="QXH29" s="695"/>
      <c r="QXI29" s="695"/>
      <c r="QXJ29" s="695"/>
      <c r="QXK29" s="695"/>
      <c r="QXL29" s="695"/>
      <c r="QXM29" s="695"/>
      <c r="QXN29" s="695"/>
      <c r="QXO29" s="695"/>
      <c r="QXP29" s="695"/>
      <c r="QXQ29" s="695"/>
      <c r="QXR29" s="695"/>
      <c r="QXS29" s="695"/>
      <c r="QXT29" s="695"/>
      <c r="QXU29" s="695"/>
      <c r="QXV29" s="695"/>
      <c r="QXW29" s="695"/>
      <c r="QXX29" s="695"/>
      <c r="QXY29" s="695"/>
      <c r="QXZ29" s="695"/>
      <c r="QYA29" s="695"/>
      <c r="QYB29" s="695"/>
      <c r="QYC29" s="695"/>
      <c r="QYD29" s="695"/>
      <c r="QYE29" s="695"/>
      <c r="QYF29" s="695"/>
      <c r="QYG29" s="695"/>
      <c r="QYH29" s="695"/>
      <c r="QYI29" s="695"/>
      <c r="QYJ29" s="695"/>
      <c r="QYK29" s="695"/>
      <c r="QYL29" s="695"/>
      <c r="QYM29" s="695"/>
      <c r="QYN29" s="695"/>
      <c r="QYO29" s="695"/>
      <c r="QYP29" s="695"/>
      <c r="QYQ29" s="695"/>
      <c r="QYR29" s="695"/>
      <c r="QYS29" s="695"/>
      <c r="QYT29" s="695"/>
      <c r="QYU29" s="695"/>
      <c r="QYV29" s="695"/>
      <c r="QYW29" s="695"/>
      <c r="QYX29" s="695"/>
      <c r="QYY29" s="695"/>
      <c r="QYZ29" s="695"/>
      <c r="QZA29" s="695"/>
      <c r="QZB29" s="695"/>
      <c r="QZC29" s="695"/>
      <c r="QZD29" s="695"/>
      <c r="QZE29" s="695"/>
      <c r="QZF29" s="695"/>
      <c r="QZG29" s="695"/>
      <c r="QZH29" s="695"/>
      <c r="QZI29" s="695"/>
      <c r="QZJ29" s="695"/>
      <c r="QZK29" s="695"/>
      <c r="QZL29" s="695"/>
      <c r="QZM29" s="695"/>
      <c r="QZN29" s="695"/>
      <c r="QZO29" s="695"/>
      <c r="QZP29" s="695"/>
      <c r="QZQ29" s="695"/>
      <c r="QZR29" s="695"/>
      <c r="QZS29" s="695"/>
      <c r="QZT29" s="695"/>
      <c r="QZU29" s="695"/>
      <c r="QZV29" s="695"/>
      <c r="QZW29" s="695"/>
      <c r="QZX29" s="695"/>
      <c r="QZY29" s="695"/>
      <c r="QZZ29" s="695"/>
      <c r="RAA29" s="695"/>
      <c r="RAB29" s="695"/>
      <c r="RAC29" s="695"/>
      <c r="RAD29" s="695"/>
      <c r="RAE29" s="695"/>
      <c r="RAF29" s="695"/>
      <c r="RAG29" s="695"/>
      <c r="RAH29" s="695"/>
      <c r="RAI29" s="695"/>
      <c r="RAJ29" s="695"/>
      <c r="RAK29" s="695"/>
      <c r="RAL29" s="695"/>
      <c r="RAM29" s="695"/>
      <c r="RAN29" s="695"/>
      <c r="RAO29" s="695"/>
      <c r="RAP29" s="695"/>
      <c r="RAQ29" s="695"/>
      <c r="RAR29" s="695"/>
      <c r="RAS29" s="695"/>
      <c r="RAT29" s="695"/>
      <c r="RAU29" s="695"/>
      <c r="RAV29" s="695"/>
      <c r="RAW29" s="695"/>
      <c r="RAX29" s="695"/>
      <c r="RAY29" s="695"/>
      <c r="RAZ29" s="695"/>
      <c r="RBA29" s="695"/>
      <c r="RBB29" s="695"/>
      <c r="RBC29" s="695"/>
      <c r="RBD29" s="695"/>
      <c r="RBE29" s="695"/>
      <c r="RBF29" s="695"/>
      <c r="RBG29" s="695"/>
      <c r="RBH29" s="695"/>
      <c r="RBI29" s="695"/>
      <c r="RBJ29" s="695"/>
      <c r="RBK29" s="695"/>
      <c r="RBL29" s="695"/>
      <c r="RBM29" s="695"/>
      <c r="RBN29" s="695"/>
      <c r="RBO29" s="695"/>
      <c r="RBP29" s="695"/>
      <c r="RBQ29" s="695"/>
      <c r="RBR29" s="695"/>
      <c r="RBS29" s="695"/>
      <c r="RBT29" s="695"/>
      <c r="RBU29" s="695"/>
      <c r="RBV29" s="695"/>
      <c r="RBW29" s="695"/>
      <c r="RBX29" s="695"/>
      <c r="RBY29" s="695"/>
      <c r="RBZ29" s="695"/>
      <c r="RCA29" s="695"/>
      <c r="RCB29" s="695"/>
      <c r="RCC29" s="695"/>
      <c r="RCD29" s="695"/>
      <c r="RCE29" s="695"/>
      <c r="RCF29" s="695"/>
      <c r="RCG29" s="695"/>
      <c r="RCH29" s="695"/>
      <c r="RCI29" s="695"/>
      <c r="RCJ29" s="695"/>
      <c r="RCK29" s="695"/>
      <c r="RCL29" s="695"/>
      <c r="RCM29" s="695"/>
      <c r="RCN29" s="695"/>
      <c r="RCO29" s="695"/>
      <c r="RCP29" s="695"/>
      <c r="RCQ29" s="695"/>
      <c r="RCR29" s="695"/>
      <c r="RCS29" s="695"/>
      <c r="RCT29" s="695"/>
      <c r="RCU29" s="695"/>
      <c r="RCV29" s="695"/>
      <c r="RCW29" s="695"/>
      <c r="RCX29" s="695"/>
      <c r="RCY29" s="695"/>
      <c r="RCZ29" s="695"/>
      <c r="RDA29" s="695"/>
      <c r="RDB29" s="695"/>
      <c r="RDC29" s="695"/>
      <c r="RDD29" s="695"/>
      <c r="RDE29" s="695"/>
      <c r="RDF29" s="695"/>
      <c r="RDG29" s="695"/>
      <c r="RDH29" s="695"/>
      <c r="RDI29" s="695"/>
      <c r="RDJ29" s="695"/>
      <c r="RDK29" s="695"/>
      <c r="RDL29" s="695"/>
      <c r="RDM29" s="695"/>
      <c r="RDN29" s="695"/>
      <c r="RDO29" s="695"/>
      <c r="RDP29" s="695"/>
      <c r="RDQ29" s="695"/>
      <c r="RDR29" s="695"/>
      <c r="RDS29" s="695"/>
      <c r="RDT29" s="695"/>
      <c r="RDU29" s="695"/>
      <c r="RDV29" s="695"/>
      <c r="RDW29" s="695"/>
      <c r="RDX29" s="695"/>
      <c r="RDY29" s="695"/>
      <c r="RDZ29" s="695"/>
      <c r="REA29" s="695"/>
      <c r="REB29" s="695"/>
      <c r="REC29" s="695"/>
      <c r="RED29" s="695"/>
      <c r="REE29" s="695"/>
      <c r="REF29" s="695"/>
      <c r="REG29" s="695"/>
      <c r="REH29" s="695"/>
      <c r="REI29" s="695"/>
      <c r="REJ29" s="695"/>
      <c r="REK29" s="695"/>
      <c r="REL29" s="695"/>
      <c r="REM29" s="695"/>
      <c r="REN29" s="695"/>
      <c r="REO29" s="695"/>
      <c r="REP29" s="695"/>
      <c r="REQ29" s="695"/>
      <c r="RER29" s="695"/>
      <c r="RES29" s="695"/>
      <c r="RET29" s="695"/>
      <c r="REU29" s="695"/>
      <c r="REV29" s="695"/>
      <c r="REW29" s="695"/>
      <c r="REX29" s="695"/>
      <c r="REY29" s="695"/>
      <c r="REZ29" s="695"/>
      <c r="RFA29" s="695"/>
      <c r="RFB29" s="695"/>
      <c r="RFC29" s="695"/>
      <c r="RFD29" s="695"/>
      <c r="RFE29" s="695"/>
      <c r="RFF29" s="695"/>
      <c r="RFG29" s="695"/>
      <c r="RFH29" s="695"/>
      <c r="RFI29" s="695"/>
      <c r="RFJ29" s="695"/>
      <c r="RFK29" s="695"/>
      <c r="RFL29" s="695"/>
      <c r="RFM29" s="695"/>
      <c r="RFN29" s="695"/>
      <c r="RFO29" s="695"/>
      <c r="RFP29" s="695"/>
      <c r="RFQ29" s="695"/>
      <c r="RFR29" s="695"/>
      <c r="RFS29" s="695"/>
      <c r="RFT29" s="695"/>
      <c r="RFU29" s="695"/>
      <c r="RFV29" s="695"/>
      <c r="RFW29" s="695"/>
      <c r="RFX29" s="695"/>
      <c r="RFY29" s="695"/>
      <c r="RFZ29" s="695"/>
      <c r="RGA29" s="695"/>
      <c r="RGB29" s="695"/>
      <c r="RGC29" s="695"/>
      <c r="RGD29" s="695"/>
      <c r="RGE29" s="695"/>
      <c r="RGF29" s="695"/>
      <c r="RGG29" s="695"/>
      <c r="RGH29" s="695"/>
      <c r="RGI29" s="695"/>
      <c r="RGJ29" s="695"/>
      <c r="RGK29" s="695"/>
      <c r="RGL29" s="695"/>
      <c r="RGM29" s="695"/>
      <c r="RGN29" s="695"/>
      <c r="RGO29" s="695"/>
      <c r="RGP29" s="695"/>
      <c r="RGQ29" s="695"/>
      <c r="RGR29" s="695"/>
      <c r="RGS29" s="695"/>
      <c r="RGT29" s="695"/>
      <c r="RGU29" s="695"/>
      <c r="RGV29" s="695"/>
      <c r="RGW29" s="695"/>
      <c r="RGX29" s="695"/>
      <c r="RGY29" s="695"/>
      <c r="RGZ29" s="695"/>
      <c r="RHA29" s="695"/>
      <c r="RHB29" s="695"/>
      <c r="RHC29" s="695"/>
      <c r="RHD29" s="695"/>
      <c r="RHE29" s="695"/>
      <c r="RHF29" s="695"/>
      <c r="RHG29" s="695"/>
      <c r="RHH29" s="695"/>
      <c r="RHI29" s="695"/>
      <c r="RHJ29" s="695"/>
      <c r="RHK29" s="695"/>
      <c r="RHL29" s="695"/>
      <c r="RHM29" s="695"/>
      <c r="RHN29" s="695"/>
      <c r="RHO29" s="695"/>
      <c r="RHP29" s="695"/>
      <c r="RHQ29" s="695"/>
      <c r="RHR29" s="695"/>
      <c r="RHS29" s="695"/>
      <c r="RHT29" s="695"/>
      <c r="RHU29" s="695"/>
      <c r="RHV29" s="695"/>
      <c r="RHW29" s="695"/>
      <c r="RHX29" s="695"/>
      <c r="RHY29" s="695"/>
      <c r="RHZ29" s="695"/>
      <c r="RIA29" s="695"/>
      <c r="RIB29" s="695"/>
      <c r="RIC29" s="695"/>
      <c r="RID29" s="695"/>
      <c r="RIE29" s="695"/>
      <c r="RIF29" s="695"/>
      <c r="RIG29" s="695"/>
      <c r="RIH29" s="695"/>
      <c r="RII29" s="695"/>
      <c r="RIJ29" s="695"/>
      <c r="RIK29" s="695"/>
      <c r="RIL29" s="695"/>
      <c r="RIM29" s="695"/>
      <c r="RIN29" s="695"/>
      <c r="RIO29" s="695"/>
      <c r="RIP29" s="695"/>
      <c r="RIQ29" s="695"/>
      <c r="RIR29" s="695"/>
      <c r="RIS29" s="695"/>
      <c r="RIT29" s="695"/>
      <c r="RIU29" s="695"/>
      <c r="RIV29" s="695"/>
      <c r="RIW29" s="695"/>
      <c r="RIX29" s="695"/>
      <c r="RIY29" s="695"/>
      <c r="RIZ29" s="695"/>
      <c r="RJA29" s="695"/>
      <c r="RJB29" s="695"/>
      <c r="RJC29" s="695"/>
      <c r="RJD29" s="695"/>
      <c r="RJE29" s="695"/>
      <c r="RJF29" s="695"/>
      <c r="RJG29" s="695"/>
      <c r="RJH29" s="695"/>
      <c r="RJI29" s="695"/>
      <c r="RJJ29" s="695"/>
      <c r="RJK29" s="695"/>
      <c r="RJL29" s="695"/>
      <c r="RJM29" s="695"/>
      <c r="RJN29" s="695"/>
      <c r="RJO29" s="695"/>
      <c r="RJP29" s="695"/>
      <c r="RJQ29" s="695"/>
      <c r="RJR29" s="695"/>
      <c r="RJS29" s="695"/>
      <c r="RJT29" s="695"/>
      <c r="RJU29" s="695"/>
      <c r="RJV29" s="695"/>
      <c r="RJW29" s="695"/>
      <c r="RJX29" s="695"/>
      <c r="RJY29" s="695"/>
      <c r="RJZ29" s="695"/>
      <c r="RKA29" s="695"/>
      <c r="RKB29" s="695"/>
      <c r="RKC29" s="695"/>
      <c r="RKD29" s="695"/>
      <c r="RKE29" s="695"/>
      <c r="RKF29" s="695"/>
      <c r="RKG29" s="695"/>
      <c r="RKH29" s="695"/>
      <c r="RKI29" s="695"/>
      <c r="RKJ29" s="695"/>
      <c r="RKK29" s="695"/>
      <c r="RKL29" s="695"/>
      <c r="RKM29" s="695"/>
      <c r="RKN29" s="695"/>
      <c r="RKO29" s="695"/>
      <c r="RKP29" s="695"/>
      <c r="RKQ29" s="695"/>
      <c r="RKR29" s="695"/>
      <c r="RKS29" s="695"/>
      <c r="RKT29" s="695"/>
      <c r="RKU29" s="695"/>
      <c r="RKV29" s="695"/>
      <c r="RKW29" s="695"/>
      <c r="RKX29" s="695"/>
      <c r="RKY29" s="695"/>
      <c r="RKZ29" s="695"/>
      <c r="RLA29" s="695"/>
      <c r="RLB29" s="695"/>
      <c r="RLC29" s="695"/>
      <c r="RLD29" s="695"/>
      <c r="RLE29" s="695"/>
      <c r="RLF29" s="695"/>
      <c r="RLG29" s="695"/>
      <c r="RLH29" s="695"/>
      <c r="RLI29" s="695"/>
      <c r="RLJ29" s="695"/>
      <c r="RLK29" s="695"/>
      <c r="RLL29" s="695"/>
      <c r="RLM29" s="695"/>
      <c r="RLN29" s="695"/>
      <c r="RLO29" s="695"/>
      <c r="RLP29" s="695"/>
      <c r="RLQ29" s="695"/>
      <c r="RLR29" s="695"/>
      <c r="RLS29" s="695"/>
      <c r="RLT29" s="695"/>
      <c r="RLU29" s="695"/>
      <c r="RLV29" s="695"/>
      <c r="RLW29" s="695"/>
      <c r="RLX29" s="695"/>
      <c r="RLY29" s="695"/>
      <c r="RLZ29" s="695"/>
      <c r="RMA29" s="695"/>
      <c r="RMB29" s="695"/>
      <c r="RMC29" s="695"/>
      <c r="RMD29" s="695"/>
      <c r="RME29" s="695"/>
      <c r="RMF29" s="695"/>
      <c r="RMG29" s="695"/>
      <c r="RMH29" s="695"/>
      <c r="RMI29" s="695"/>
      <c r="RMJ29" s="695"/>
      <c r="RMK29" s="695"/>
      <c r="RML29" s="695"/>
      <c r="RMM29" s="695"/>
      <c r="RMN29" s="695"/>
      <c r="RMO29" s="695"/>
      <c r="RMP29" s="695"/>
      <c r="RMQ29" s="695"/>
      <c r="RMR29" s="695"/>
      <c r="RMS29" s="695"/>
      <c r="RMT29" s="695"/>
      <c r="RMU29" s="695"/>
      <c r="RMV29" s="695"/>
      <c r="RMW29" s="695"/>
      <c r="RMX29" s="695"/>
      <c r="RMY29" s="695"/>
      <c r="RMZ29" s="695"/>
      <c r="RNA29" s="695"/>
      <c r="RNB29" s="695"/>
      <c r="RNC29" s="695"/>
      <c r="RND29" s="695"/>
      <c r="RNE29" s="695"/>
      <c r="RNF29" s="695"/>
      <c r="RNG29" s="695"/>
      <c r="RNH29" s="695"/>
      <c r="RNI29" s="695"/>
      <c r="RNJ29" s="695"/>
      <c r="RNK29" s="695"/>
      <c r="RNL29" s="695"/>
      <c r="RNM29" s="695"/>
      <c r="RNN29" s="695"/>
      <c r="RNO29" s="695"/>
      <c r="RNP29" s="695"/>
      <c r="RNQ29" s="695"/>
      <c r="RNR29" s="695"/>
      <c r="RNS29" s="695"/>
      <c r="RNT29" s="695"/>
      <c r="RNU29" s="695"/>
      <c r="RNV29" s="695"/>
      <c r="RNW29" s="695"/>
      <c r="RNX29" s="695"/>
      <c r="RNY29" s="695"/>
      <c r="RNZ29" s="695"/>
      <c r="ROA29" s="695"/>
      <c r="ROB29" s="695"/>
      <c r="ROC29" s="695"/>
      <c r="ROD29" s="695"/>
      <c r="ROE29" s="695"/>
      <c r="ROF29" s="695"/>
      <c r="ROG29" s="695"/>
      <c r="ROH29" s="695"/>
      <c r="ROI29" s="695"/>
      <c r="ROJ29" s="695"/>
      <c r="ROK29" s="695"/>
      <c r="ROL29" s="695"/>
      <c r="ROM29" s="695"/>
      <c r="RON29" s="695"/>
      <c r="ROO29" s="695"/>
      <c r="ROP29" s="695"/>
      <c r="ROQ29" s="695"/>
      <c r="ROR29" s="695"/>
      <c r="ROS29" s="695"/>
      <c r="ROT29" s="695"/>
      <c r="ROU29" s="695"/>
      <c r="ROV29" s="695"/>
      <c r="ROW29" s="695"/>
      <c r="ROX29" s="695"/>
      <c r="ROY29" s="695"/>
      <c r="ROZ29" s="695"/>
      <c r="RPA29" s="695"/>
      <c r="RPB29" s="695"/>
      <c r="RPC29" s="695"/>
      <c r="RPD29" s="695"/>
      <c r="RPE29" s="695"/>
      <c r="RPF29" s="695"/>
      <c r="RPG29" s="695"/>
      <c r="RPH29" s="695"/>
      <c r="RPI29" s="695"/>
      <c r="RPJ29" s="695"/>
      <c r="RPK29" s="695"/>
      <c r="RPL29" s="695"/>
      <c r="RPM29" s="695"/>
      <c r="RPN29" s="695"/>
      <c r="RPO29" s="695"/>
      <c r="RPP29" s="695"/>
      <c r="RPQ29" s="695"/>
      <c r="RPR29" s="695"/>
      <c r="RPS29" s="695"/>
      <c r="RPT29" s="695"/>
      <c r="RPU29" s="695"/>
      <c r="RPV29" s="695"/>
      <c r="RPW29" s="695"/>
      <c r="RPX29" s="695"/>
      <c r="RPY29" s="695"/>
      <c r="RPZ29" s="695"/>
      <c r="RQA29" s="695"/>
      <c r="RQB29" s="695"/>
      <c r="RQC29" s="695"/>
      <c r="RQD29" s="695"/>
      <c r="RQE29" s="695"/>
      <c r="RQF29" s="695"/>
      <c r="RQG29" s="695"/>
      <c r="RQH29" s="695"/>
      <c r="RQI29" s="695"/>
      <c r="RQJ29" s="695"/>
      <c r="RQK29" s="695"/>
      <c r="RQL29" s="695"/>
      <c r="RQM29" s="695"/>
      <c r="RQN29" s="695"/>
      <c r="RQO29" s="695"/>
      <c r="RQP29" s="695"/>
      <c r="RQQ29" s="695"/>
      <c r="RQR29" s="695"/>
      <c r="RQS29" s="695"/>
      <c r="RQT29" s="695"/>
      <c r="RQU29" s="695"/>
      <c r="RQV29" s="695"/>
      <c r="RQW29" s="695"/>
      <c r="RQX29" s="695"/>
      <c r="RQY29" s="695"/>
      <c r="RQZ29" s="695"/>
      <c r="RRA29" s="695"/>
      <c r="RRB29" s="695"/>
      <c r="RRC29" s="695"/>
      <c r="RRD29" s="695"/>
      <c r="RRE29" s="695"/>
      <c r="RRF29" s="695"/>
      <c r="RRG29" s="695"/>
      <c r="RRH29" s="695"/>
      <c r="RRI29" s="695"/>
      <c r="RRJ29" s="695"/>
      <c r="RRK29" s="695"/>
      <c r="RRL29" s="695"/>
      <c r="RRM29" s="695"/>
      <c r="RRN29" s="695"/>
      <c r="RRO29" s="695"/>
      <c r="RRP29" s="695"/>
      <c r="RRQ29" s="695"/>
      <c r="RRR29" s="695"/>
      <c r="RRS29" s="695"/>
      <c r="RRT29" s="695"/>
      <c r="RRU29" s="695"/>
      <c r="RRV29" s="695"/>
      <c r="RRW29" s="695"/>
      <c r="RRX29" s="695"/>
      <c r="RRY29" s="695"/>
      <c r="RRZ29" s="695"/>
      <c r="RSA29" s="695"/>
      <c r="RSB29" s="695"/>
      <c r="RSC29" s="695"/>
      <c r="RSD29" s="695"/>
      <c r="RSE29" s="695"/>
      <c r="RSF29" s="695"/>
      <c r="RSG29" s="695"/>
      <c r="RSH29" s="695"/>
      <c r="RSI29" s="695"/>
      <c r="RSJ29" s="695"/>
      <c r="RSK29" s="695"/>
      <c r="RSL29" s="695"/>
      <c r="RSM29" s="695"/>
      <c r="RSN29" s="695"/>
      <c r="RSO29" s="695"/>
      <c r="RSP29" s="695"/>
      <c r="RSQ29" s="695"/>
      <c r="RSR29" s="695"/>
      <c r="RSS29" s="695"/>
      <c r="RST29" s="695"/>
      <c r="RSU29" s="695"/>
      <c r="RSV29" s="695"/>
      <c r="RSW29" s="695"/>
      <c r="RSX29" s="695"/>
      <c r="RSY29" s="695"/>
      <c r="RSZ29" s="695"/>
      <c r="RTA29" s="695"/>
      <c r="RTB29" s="695"/>
      <c r="RTC29" s="695"/>
      <c r="RTD29" s="695"/>
      <c r="RTE29" s="695"/>
      <c r="RTF29" s="695"/>
      <c r="RTG29" s="695"/>
      <c r="RTH29" s="695"/>
      <c r="RTI29" s="695"/>
      <c r="RTJ29" s="695"/>
      <c r="RTK29" s="695"/>
      <c r="RTL29" s="695"/>
      <c r="RTM29" s="695"/>
      <c r="RTN29" s="695"/>
      <c r="RTO29" s="695"/>
      <c r="RTP29" s="695"/>
      <c r="RTQ29" s="695"/>
      <c r="RTR29" s="695"/>
      <c r="RTS29" s="695"/>
      <c r="RTT29" s="695"/>
      <c r="RTU29" s="695"/>
      <c r="RTV29" s="695"/>
      <c r="RTW29" s="695"/>
      <c r="RTX29" s="695"/>
      <c r="RTY29" s="695"/>
      <c r="RTZ29" s="695"/>
      <c r="RUA29" s="695"/>
      <c r="RUB29" s="695"/>
      <c r="RUC29" s="695"/>
      <c r="RUD29" s="695"/>
      <c r="RUE29" s="695"/>
      <c r="RUF29" s="695"/>
      <c r="RUG29" s="695"/>
      <c r="RUH29" s="695"/>
      <c r="RUI29" s="695"/>
      <c r="RUJ29" s="695"/>
      <c r="RUK29" s="695"/>
      <c r="RUL29" s="695"/>
      <c r="RUM29" s="695"/>
      <c r="RUN29" s="695"/>
      <c r="RUO29" s="695"/>
      <c r="RUP29" s="695"/>
      <c r="RUQ29" s="695"/>
      <c r="RUR29" s="695"/>
      <c r="RUS29" s="695"/>
      <c r="RUT29" s="695"/>
      <c r="RUU29" s="695"/>
      <c r="RUV29" s="695"/>
      <c r="RUW29" s="695"/>
      <c r="RUX29" s="695"/>
      <c r="RUY29" s="695"/>
      <c r="RUZ29" s="695"/>
      <c r="RVA29" s="695"/>
      <c r="RVB29" s="695"/>
      <c r="RVC29" s="695"/>
      <c r="RVD29" s="695"/>
      <c r="RVE29" s="695"/>
      <c r="RVF29" s="695"/>
      <c r="RVG29" s="695"/>
      <c r="RVH29" s="695"/>
      <c r="RVI29" s="695"/>
      <c r="RVJ29" s="695"/>
      <c r="RVK29" s="695"/>
      <c r="RVL29" s="695"/>
      <c r="RVM29" s="695"/>
      <c r="RVN29" s="695"/>
      <c r="RVO29" s="695"/>
      <c r="RVP29" s="695"/>
      <c r="RVQ29" s="695"/>
      <c r="RVR29" s="695"/>
      <c r="RVS29" s="695"/>
      <c r="RVT29" s="695"/>
      <c r="RVU29" s="695"/>
      <c r="RVV29" s="695"/>
      <c r="RVW29" s="695"/>
      <c r="RVX29" s="695"/>
      <c r="RVY29" s="695"/>
      <c r="RVZ29" s="695"/>
      <c r="RWA29" s="695"/>
      <c r="RWB29" s="695"/>
      <c r="RWC29" s="695"/>
      <c r="RWD29" s="695"/>
      <c r="RWE29" s="695"/>
      <c r="RWF29" s="695"/>
      <c r="RWG29" s="695"/>
      <c r="RWH29" s="695"/>
      <c r="RWI29" s="695"/>
      <c r="RWJ29" s="695"/>
      <c r="RWK29" s="695"/>
      <c r="RWL29" s="695"/>
      <c r="RWM29" s="695"/>
      <c r="RWN29" s="695"/>
      <c r="RWO29" s="695"/>
      <c r="RWP29" s="695"/>
      <c r="RWQ29" s="695"/>
      <c r="RWR29" s="695"/>
      <c r="RWS29" s="695"/>
      <c r="RWT29" s="695"/>
      <c r="RWU29" s="695"/>
      <c r="RWV29" s="695"/>
      <c r="RWW29" s="695"/>
      <c r="RWX29" s="695"/>
      <c r="RWY29" s="695"/>
      <c r="RWZ29" s="695"/>
      <c r="RXA29" s="695"/>
      <c r="RXB29" s="695"/>
      <c r="RXC29" s="695"/>
      <c r="RXD29" s="695"/>
      <c r="RXE29" s="695"/>
      <c r="RXF29" s="695"/>
      <c r="RXG29" s="695"/>
      <c r="RXH29" s="695"/>
      <c r="RXI29" s="695"/>
      <c r="RXJ29" s="695"/>
      <c r="RXK29" s="695"/>
      <c r="RXL29" s="695"/>
      <c r="RXM29" s="695"/>
      <c r="RXN29" s="695"/>
      <c r="RXO29" s="695"/>
      <c r="RXP29" s="695"/>
      <c r="RXQ29" s="695"/>
      <c r="RXR29" s="695"/>
      <c r="RXS29" s="695"/>
      <c r="RXT29" s="695"/>
      <c r="RXU29" s="695"/>
      <c r="RXV29" s="695"/>
      <c r="RXW29" s="695"/>
      <c r="RXX29" s="695"/>
      <c r="RXY29" s="695"/>
      <c r="RXZ29" s="695"/>
      <c r="RYA29" s="695"/>
      <c r="RYB29" s="695"/>
      <c r="RYC29" s="695"/>
      <c r="RYD29" s="695"/>
      <c r="RYE29" s="695"/>
      <c r="RYF29" s="695"/>
      <c r="RYG29" s="695"/>
      <c r="RYH29" s="695"/>
      <c r="RYI29" s="695"/>
      <c r="RYJ29" s="695"/>
      <c r="RYK29" s="695"/>
      <c r="RYL29" s="695"/>
      <c r="RYM29" s="695"/>
      <c r="RYN29" s="695"/>
      <c r="RYO29" s="695"/>
      <c r="RYP29" s="695"/>
      <c r="RYQ29" s="695"/>
      <c r="RYR29" s="695"/>
      <c r="RYS29" s="695"/>
      <c r="RYT29" s="695"/>
      <c r="RYU29" s="695"/>
      <c r="RYV29" s="695"/>
      <c r="RYW29" s="695"/>
      <c r="RYX29" s="695"/>
      <c r="RYY29" s="695"/>
      <c r="RYZ29" s="695"/>
      <c r="RZA29" s="695"/>
      <c r="RZB29" s="695"/>
      <c r="RZC29" s="695"/>
      <c r="RZD29" s="695"/>
      <c r="RZE29" s="695"/>
      <c r="RZF29" s="695"/>
      <c r="RZG29" s="695"/>
      <c r="RZH29" s="695"/>
      <c r="RZI29" s="695"/>
      <c r="RZJ29" s="695"/>
      <c r="RZK29" s="695"/>
      <c r="RZL29" s="695"/>
      <c r="RZM29" s="695"/>
      <c r="RZN29" s="695"/>
      <c r="RZO29" s="695"/>
      <c r="RZP29" s="695"/>
      <c r="RZQ29" s="695"/>
      <c r="RZR29" s="695"/>
      <c r="RZS29" s="695"/>
      <c r="RZT29" s="695"/>
      <c r="RZU29" s="695"/>
      <c r="RZV29" s="695"/>
      <c r="RZW29" s="695"/>
      <c r="RZX29" s="695"/>
      <c r="RZY29" s="695"/>
      <c r="RZZ29" s="695"/>
      <c r="SAA29" s="695"/>
      <c r="SAB29" s="695"/>
      <c r="SAC29" s="695"/>
      <c r="SAD29" s="695"/>
      <c r="SAE29" s="695"/>
      <c r="SAF29" s="695"/>
      <c r="SAG29" s="695"/>
      <c r="SAH29" s="695"/>
      <c r="SAI29" s="695"/>
      <c r="SAJ29" s="695"/>
      <c r="SAK29" s="695"/>
      <c r="SAL29" s="695"/>
      <c r="SAM29" s="695"/>
      <c r="SAN29" s="695"/>
      <c r="SAO29" s="695"/>
      <c r="SAP29" s="695"/>
      <c r="SAQ29" s="695"/>
      <c r="SAR29" s="695"/>
      <c r="SAS29" s="695"/>
      <c r="SAT29" s="695"/>
      <c r="SAU29" s="695"/>
      <c r="SAV29" s="695"/>
      <c r="SAW29" s="695"/>
      <c r="SAX29" s="695"/>
      <c r="SAY29" s="695"/>
      <c r="SAZ29" s="695"/>
      <c r="SBA29" s="695"/>
      <c r="SBB29" s="695"/>
      <c r="SBC29" s="695"/>
      <c r="SBD29" s="695"/>
      <c r="SBE29" s="695"/>
      <c r="SBF29" s="695"/>
      <c r="SBG29" s="695"/>
      <c r="SBH29" s="695"/>
      <c r="SBI29" s="695"/>
      <c r="SBJ29" s="695"/>
      <c r="SBK29" s="695"/>
      <c r="SBL29" s="695"/>
      <c r="SBM29" s="695"/>
      <c r="SBN29" s="695"/>
      <c r="SBO29" s="695"/>
      <c r="SBP29" s="695"/>
      <c r="SBQ29" s="695"/>
      <c r="SBR29" s="695"/>
      <c r="SBS29" s="695"/>
      <c r="SBT29" s="695"/>
      <c r="SBU29" s="695"/>
      <c r="SBV29" s="695"/>
      <c r="SBW29" s="695"/>
      <c r="SBX29" s="695"/>
      <c r="SBY29" s="695"/>
      <c r="SBZ29" s="695"/>
      <c r="SCA29" s="695"/>
      <c r="SCB29" s="695"/>
      <c r="SCC29" s="695"/>
      <c r="SCD29" s="695"/>
      <c r="SCE29" s="695"/>
      <c r="SCF29" s="695"/>
      <c r="SCG29" s="695"/>
      <c r="SCH29" s="695"/>
      <c r="SCI29" s="695"/>
      <c r="SCJ29" s="695"/>
      <c r="SCK29" s="695"/>
      <c r="SCL29" s="695"/>
      <c r="SCM29" s="695"/>
      <c r="SCN29" s="695"/>
      <c r="SCO29" s="695"/>
      <c r="SCP29" s="695"/>
      <c r="SCQ29" s="695"/>
      <c r="SCR29" s="695"/>
      <c r="SCS29" s="695"/>
      <c r="SCT29" s="695"/>
      <c r="SCU29" s="695"/>
      <c r="SCV29" s="695"/>
      <c r="SCW29" s="695"/>
      <c r="SCX29" s="695"/>
      <c r="SCY29" s="695"/>
      <c r="SCZ29" s="695"/>
      <c r="SDA29" s="695"/>
      <c r="SDB29" s="695"/>
      <c r="SDC29" s="695"/>
      <c r="SDD29" s="695"/>
      <c r="SDE29" s="695"/>
      <c r="SDF29" s="695"/>
      <c r="SDG29" s="695"/>
      <c r="SDH29" s="695"/>
      <c r="SDI29" s="695"/>
      <c r="SDJ29" s="695"/>
      <c r="SDK29" s="695"/>
      <c r="SDL29" s="695"/>
      <c r="SDM29" s="695"/>
      <c r="SDN29" s="695"/>
      <c r="SDO29" s="695"/>
      <c r="SDP29" s="695"/>
      <c r="SDQ29" s="695"/>
      <c r="SDR29" s="695"/>
      <c r="SDS29" s="695"/>
      <c r="SDT29" s="695"/>
      <c r="SDU29" s="695"/>
      <c r="SDV29" s="695"/>
      <c r="SDW29" s="695"/>
      <c r="SDX29" s="695"/>
      <c r="SDY29" s="695"/>
      <c r="SDZ29" s="695"/>
      <c r="SEA29" s="695"/>
      <c r="SEB29" s="695"/>
      <c r="SEC29" s="695"/>
      <c r="SED29" s="695"/>
      <c r="SEE29" s="695"/>
      <c r="SEF29" s="695"/>
      <c r="SEG29" s="695"/>
      <c r="SEH29" s="695"/>
      <c r="SEI29" s="695"/>
      <c r="SEJ29" s="695"/>
      <c r="SEK29" s="695"/>
      <c r="SEL29" s="695"/>
      <c r="SEM29" s="695"/>
      <c r="SEN29" s="695"/>
      <c r="SEO29" s="695"/>
      <c r="SEP29" s="695"/>
      <c r="SEQ29" s="695"/>
      <c r="SER29" s="695"/>
      <c r="SES29" s="695"/>
      <c r="SET29" s="695"/>
      <c r="SEU29" s="695"/>
      <c r="SEV29" s="695"/>
      <c r="SEW29" s="695"/>
      <c r="SEX29" s="695"/>
      <c r="SEY29" s="695"/>
      <c r="SEZ29" s="695"/>
      <c r="SFA29" s="695"/>
      <c r="SFB29" s="695"/>
      <c r="SFC29" s="695"/>
      <c r="SFD29" s="695"/>
      <c r="SFE29" s="695"/>
      <c r="SFF29" s="695"/>
      <c r="SFG29" s="695"/>
      <c r="SFH29" s="695"/>
      <c r="SFI29" s="695"/>
      <c r="SFJ29" s="695"/>
      <c r="SFK29" s="695"/>
      <c r="SFL29" s="695"/>
      <c r="SFM29" s="695"/>
      <c r="SFN29" s="695"/>
      <c r="SFO29" s="695"/>
      <c r="SFP29" s="695"/>
      <c r="SFQ29" s="695"/>
      <c r="SFR29" s="695"/>
      <c r="SFS29" s="695"/>
      <c r="SFT29" s="695"/>
      <c r="SFU29" s="695"/>
      <c r="SFV29" s="695"/>
      <c r="SFW29" s="695"/>
      <c r="SFX29" s="695"/>
      <c r="SFY29" s="695"/>
      <c r="SFZ29" s="695"/>
      <c r="SGA29" s="695"/>
      <c r="SGB29" s="695"/>
      <c r="SGC29" s="695"/>
      <c r="SGD29" s="695"/>
      <c r="SGE29" s="695"/>
      <c r="SGF29" s="695"/>
      <c r="SGG29" s="695"/>
      <c r="SGH29" s="695"/>
      <c r="SGI29" s="695"/>
      <c r="SGJ29" s="695"/>
      <c r="SGK29" s="695"/>
      <c r="SGL29" s="695"/>
      <c r="SGM29" s="695"/>
      <c r="SGN29" s="695"/>
      <c r="SGO29" s="695"/>
      <c r="SGP29" s="695"/>
      <c r="SGQ29" s="695"/>
      <c r="SGR29" s="695"/>
      <c r="SGS29" s="695"/>
      <c r="SGT29" s="695"/>
      <c r="SGU29" s="695"/>
      <c r="SGV29" s="695"/>
      <c r="SGW29" s="695"/>
      <c r="SGX29" s="695"/>
      <c r="SGY29" s="695"/>
      <c r="SGZ29" s="695"/>
      <c r="SHA29" s="695"/>
      <c r="SHB29" s="695"/>
      <c r="SHC29" s="695"/>
      <c r="SHD29" s="695"/>
      <c r="SHE29" s="695"/>
      <c r="SHF29" s="695"/>
      <c r="SHG29" s="695"/>
      <c r="SHH29" s="695"/>
      <c r="SHI29" s="695"/>
      <c r="SHJ29" s="695"/>
      <c r="SHK29" s="695"/>
      <c r="SHL29" s="695"/>
      <c r="SHM29" s="695"/>
      <c r="SHN29" s="695"/>
      <c r="SHO29" s="695"/>
      <c r="SHP29" s="695"/>
      <c r="SHQ29" s="695"/>
      <c r="SHR29" s="695"/>
      <c r="SHS29" s="695"/>
      <c r="SHT29" s="695"/>
      <c r="SHU29" s="695"/>
      <c r="SHV29" s="695"/>
      <c r="SHW29" s="695"/>
      <c r="SHX29" s="695"/>
      <c r="SHY29" s="695"/>
      <c r="SHZ29" s="695"/>
      <c r="SIA29" s="695"/>
      <c r="SIB29" s="695"/>
      <c r="SIC29" s="695"/>
      <c r="SID29" s="695"/>
      <c r="SIE29" s="695"/>
      <c r="SIF29" s="695"/>
      <c r="SIG29" s="695"/>
      <c r="SIH29" s="695"/>
      <c r="SII29" s="695"/>
      <c r="SIJ29" s="695"/>
      <c r="SIK29" s="695"/>
      <c r="SIL29" s="695"/>
      <c r="SIM29" s="695"/>
      <c r="SIN29" s="695"/>
      <c r="SIO29" s="695"/>
      <c r="SIP29" s="695"/>
      <c r="SIQ29" s="695"/>
      <c r="SIR29" s="695"/>
      <c r="SIS29" s="695"/>
      <c r="SIT29" s="695"/>
      <c r="SIU29" s="695"/>
      <c r="SIV29" s="695"/>
      <c r="SIW29" s="695"/>
      <c r="SIX29" s="695"/>
      <c r="SIY29" s="695"/>
      <c r="SIZ29" s="695"/>
      <c r="SJA29" s="695"/>
      <c r="SJB29" s="695"/>
      <c r="SJC29" s="695"/>
      <c r="SJD29" s="695"/>
      <c r="SJE29" s="695"/>
      <c r="SJF29" s="695"/>
      <c r="SJG29" s="695"/>
      <c r="SJH29" s="695"/>
      <c r="SJI29" s="695"/>
      <c r="SJJ29" s="695"/>
      <c r="SJK29" s="695"/>
      <c r="SJL29" s="695"/>
      <c r="SJM29" s="695"/>
      <c r="SJN29" s="695"/>
      <c r="SJO29" s="695"/>
      <c r="SJP29" s="695"/>
      <c r="SJQ29" s="695"/>
      <c r="SJR29" s="695"/>
      <c r="SJS29" s="695"/>
      <c r="SJT29" s="695"/>
      <c r="SJU29" s="695"/>
      <c r="SJV29" s="695"/>
      <c r="SJW29" s="695"/>
      <c r="SJX29" s="695"/>
      <c r="SJY29" s="695"/>
      <c r="SJZ29" s="695"/>
      <c r="SKA29" s="695"/>
      <c r="SKB29" s="695"/>
      <c r="SKC29" s="695"/>
      <c r="SKD29" s="695"/>
      <c r="SKE29" s="695"/>
      <c r="SKF29" s="695"/>
      <c r="SKG29" s="695"/>
      <c r="SKH29" s="695"/>
      <c r="SKI29" s="695"/>
      <c r="SKJ29" s="695"/>
      <c r="SKK29" s="695"/>
      <c r="SKL29" s="695"/>
      <c r="SKM29" s="695"/>
      <c r="SKN29" s="695"/>
      <c r="SKO29" s="695"/>
      <c r="SKP29" s="695"/>
      <c r="SKQ29" s="695"/>
      <c r="SKR29" s="695"/>
      <c r="SKS29" s="695"/>
      <c r="SKT29" s="695"/>
      <c r="SKU29" s="695"/>
      <c r="SKV29" s="695"/>
      <c r="SKW29" s="695"/>
      <c r="SKX29" s="695"/>
      <c r="SKY29" s="695"/>
      <c r="SKZ29" s="695"/>
      <c r="SLA29" s="695"/>
      <c r="SLB29" s="695"/>
      <c r="SLC29" s="695"/>
      <c r="SLD29" s="695"/>
      <c r="SLE29" s="695"/>
      <c r="SLF29" s="695"/>
      <c r="SLG29" s="695"/>
      <c r="SLH29" s="695"/>
      <c r="SLI29" s="695"/>
      <c r="SLJ29" s="695"/>
      <c r="SLK29" s="695"/>
      <c r="SLL29" s="695"/>
      <c r="SLM29" s="695"/>
      <c r="SLN29" s="695"/>
      <c r="SLO29" s="695"/>
      <c r="SLP29" s="695"/>
      <c r="SLQ29" s="695"/>
      <c r="SLR29" s="695"/>
      <c r="SLS29" s="695"/>
      <c r="SLT29" s="695"/>
      <c r="SLU29" s="695"/>
      <c r="SLV29" s="695"/>
      <c r="SLW29" s="695"/>
      <c r="SLX29" s="695"/>
      <c r="SLY29" s="695"/>
      <c r="SLZ29" s="695"/>
      <c r="SMA29" s="695"/>
      <c r="SMB29" s="695"/>
      <c r="SMC29" s="695"/>
      <c r="SMD29" s="695"/>
      <c r="SME29" s="695"/>
      <c r="SMF29" s="695"/>
      <c r="SMG29" s="695"/>
      <c r="SMH29" s="695"/>
      <c r="SMI29" s="695"/>
      <c r="SMJ29" s="695"/>
      <c r="SMK29" s="695"/>
      <c r="SML29" s="695"/>
      <c r="SMM29" s="695"/>
      <c r="SMN29" s="695"/>
      <c r="SMO29" s="695"/>
      <c r="SMP29" s="695"/>
      <c r="SMQ29" s="695"/>
      <c r="SMR29" s="695"/>
      <c r="SMS29" s="695"/>
      <c r="SMT29" s="695"/>
      <c r="SMU29" s="695"/>
      <c r="SMV29" s="695"/>
      <c r="SMW29" s="695"/>
      <c r="SMX29" s="695"/>
      <c r="SMY29" s="695"/>
      <c r="SMZ29" s="695"/>
      <c r="SNA29" s="695"/>
      <c r="SNB29" s="695"/>
      <c r="SNC29" s="695"/>
      <c r="SND29" s="695"/>
      <c r="SNE29" s="695"/>
      <c r="SNF29" s="695"/>
      <c r="SNG29" s="695"/>
      <c r="SNH29" s="695"/>
      <c r="SNI29" s="695"/>
      <c r="SNJ29" s="695"/>
      <c r="SNK29" s="695"/>
      <c r="SNL29" s="695"/>
      <c r="SNM29" s="695"/>
      <c r="SNN29" s="695"/>
      <c r="SNO29" s="695"/>
      <c r="SNP29" s="695"/>
      <c r="SNQ29" s="695"/>
      <c r="SNR29" s="695"/>
      <c r="SNS29" s="695"/>
      <c r="SNT29" s="695"/>
      <c r="SNU29" s="695"/>
      <c r="SNV29" s="695"/>
      <c r="SNW29" s="695"/>
      <c r="SNX29" s="695"/>
      <c r="SNY29" s="695"/>
      <c r="SNZ29" s="695"/>
      <c r="SOA29" s="695"/>
      <c r="SOB29" s="695"/>
      <c r="SOC29" s="695"/>
      <c r="SOD29" s="695"/>
      <c r="SOE29" s="695"/>
      <c r="SOF29" s="695"/>
      <c r="SOG29" s="695"/>
      <c r="SOH29" s="695"/>
      <c r="SOI29" s="695"/>
      <c r="SOJ29" s="695"/>
      <c r="SOK29" s="695"/>
      <c r="SOL29" s="695"/>
      <c r="SOM29" s="695"/>
      <c r="SON29" s="695"/>
      <c r="SOO29" s="695"/>
      <c r="SOP29" s="695"/>
      <c r="SOQ29" s="695"/>
      <c r="SOR29" s="695"/>
      <c r="SOS29" s="695"/>
      <c r="SOT29" s="695"/>
      <c r="SOU29" s="695"/>
      <c r="SOV29" s="695"/>
      <c r="SOW29" s="695"/>
      <c r="SOX29" s="695"/>
      <c r="SOY29" s="695"/>
      <c r="SOZ29" s="695"/>
      <c r="SPA29" s="695"/>
      <c r="SPB29" s="695"/>
      <c r="SPC29" s="695"/>
      <c r="SPD29" s="695"/>
      <c r="SPE29" s="695"/>
      <c r="SPF29" s="695"/>
      <c r="SPG29" s="695"/>
      <c r="SPH29" s="695"/>
      <c r="SPI29" s="695"/>
      <c r="SPJ29" s="695"/>
      <c r="SPK29" s="695"/>
      <c r="SPL29" s="695"/>
      <c r="SPM29" s="695"/>
      <c r="SPN29" s="695"/>
      <c r="SPO29" s="695"/>
      <c r="SPP29" s="695"/>
      <c r="SPQ29" s="695"/>
      <c r="SPR29" s="695"/>
      <c r="SPS29" s="695"/>
      <c r="SPT29" s="695"/>
      <c r="SPU29" s="695"/>
      <c r="SPV29" s="695"/>
      <c r="SPW29" s="695"/>
      <c r="SPX29" s="695"/>
      <c r="SPY29" s="695"/>
      <c r="SPZ29" s="695"/>
      <c r="SQA29" s="695"/>
      <c r="SQB29" s="695"/>
      <c r="SQC29" s="695"/>
      <c r="SQD29" s="695"/>
      <c r="SQE29" s="695"/>
      <c r="SQF29" s="695"/>
      <c r="SQG29" s="695"/>
      <c r="SQH29" s="695"/>
      <c r="SQI29" s="695"/>
      <c r="SQJ29" s="695"/>
      <c r="SQK29" s="695"/>
      <c r="SQL29" s="695"/>
      <c r="SQM29" s="695"/>
      <c r="SQN29" s="695"/>
      <c r="SQO29" s="695"/>
      <c r="SQP29" s="695"/>
      <c r="SQQ29" s="695"/>
      <c r="SQR29" s="695"/>
      <c r="SQS29" s="695"/>
      <c r="SQT29" s="695"/>
      <c r="SQU29" s="695"/>
      <c r="SQV29" s="695"/>
      <c r="SQW29" s="695"/>
      <c r="SQX29" s="695"/>
      <c r="SQY29" s="695"/>
      <c r="SQZ29" s="695"/>
      <c r="SRA29" s="695"/>
      <c r="SRB29" s="695"/>
      <c r="SRC29" s="695"/>
      <c r="SRD29" s="695"/>
      <c r="SRE29" s="695"/>
      <c r="SRF29" s="695"/>
      <c r="SRG29" s="695"/>
      <c r="SRH29" s="695"/>
      <c r="SRI29" s="695"/>
      <c r="SRJ29" s="695"/>
      <c r="SRK29" s="695"/>
      <c r="SRL29" s="695"/>
      <c r="SRM29" s="695"/>
      <c r="SRN29" s="695"/>
      <c r="SRO29" s="695"/>
      <c r="SRP29" s="695"/>
      <c r="SRQ29" s="695"/>
      <c r="SRR29" s="695"/>
      <c r="SRS29" s="695"/>
      <c r="SRT29" s="695"/>
      <c r="SRU29" s="695"/>
      <c r="SRV29" s="695"/>
      <c r="SRW29" s="695"/>
      <c r="SRX29" s="695"/>
      <c r="SRY29" s="695"/>
      <c r="SRZ29" s="695"/>
      <c r="SSA29" s="695"/>
      <c r="SSB29" s="695"/>
      <c r="SSC29" s="695"/>
      <c r="SSD29" s="695"/>
      <c r="SSE29" s="695"/>
      <c r="SSF29" s="695"/>
      <c r="SSG29" s="695"/>
      <c r="SSH29" s="695"/>
      <c r="SSI29" s="695"/>
      <c r="SSJ29" s="695"/>
      <c r="SSK29" s="695"/>
      <c r="SSL29" s="695"/>
      <c r="SSM29" s="695"/>
      <c r="SSN29" s="695"/>
      <c r="SSO29" s="695"/>
      <c r="SSP29" s="695"/>
      <c r="SSQ29" s="695"/>
      <c r="SSR29" s="695"/>
      <c r="SSS29" s="695"/>
      <c r="SST29" s="695"/>
      <c r="SSU29" s="695"/>
      <c r="SSV29" s="695"/>
      <c r="SSW29" s="695"/>
      <c r="SSX29" s="695"/>
      <c r="SSY29" s="695"/>
      <c r="SSZ29" s="695"/>
      <c r="STA29" s="695"/>
      <c r="STB29" s="695"/>
      <c r="STC29" s="695"/>
      <c r="STD29" s="695"/>
      <c r="STE29" s="695"/>
      <c r="STF29" s="695"/>
      <c r="STG29" s="695"/>
      <c r="STH29" s="695"/>
      <c r="STI29" s="695"/>
      <c r="STJ29" s="695"/>
      <c r="STK29" s="695"/>
      <c r="STL29" s="695"/>
      <c r="STM29" s="695"/>
      <c r="STN29" s="695"/>
      <c r="STO29" s="695"/>
      <c r="STP29" s="695"/>
      <c r="STQ29" s="695"/>
      <c r="STR29" s="695"/>
      <c r="STS29" s="695"/>
      <c r="STT29" s="695"/>
      <c r="STU29" s="695"/>
      <c r="STV29" s="695"/>
      <c r="STW29" s="695"/>
      <c r="STX29" s="695"/>
      <c r="STY29" s="695"/>
      <c r="STZ29" s="695"/>
      <c r="SUA29" s="695"/>
      <c r="SUB29" s="695"/>
      <c r="SUC29" s="695"/>
      <c r="SUD29" s="695"/>
      <c r="SUE29" s="695"/>
      <c r="SUF29" s="695"/>
      <c r="SUG29" s="695"/>
      <c r="SUH29" s="695"/>
      <c r="SUI29" s="695"/>
      <c r="SUJ29" s="695"/>
      <c r="SUK29" s="695"/>
      <c r="SUL29" s="695"/>
      <c r="SUM29" s="695"/>
      <c r="SUN29" s="695"/>
      <c r="SUO29" s="695"/>
      <c r="SUP29" s="695"/>
      <c r="SUQ29" s="695"/>
      <c r="SUR29" s="695"/>
      <c r="SUS29" s="695"/>
      <c r="SUT29" s="695"/>
      <c r="SUU29" s="695"/>
      <c r="SUV29" s="695"/>
      <c r="SUW29" s="695"/>
      <c r="SUX29" s="695"/>
      <c r="SUY29" s="695"/>
      <c r="SUZ29" s="695"/>
      <c r="SVA29" s="695"/>
      <c r="SVB29" s="695"/>
      <c r="SVC29" s="695"/>
      <c r="SVD29" s="695"/>
      <c r="SVE29" s="695"/>
      <c r="SVF29" s="695"/>
      <c r="SVG29" s="695"/>
      <c r="SVH29" s="695"/>
      <c r="SVI29" s="695"/>
      <c r="SVJ29" s="695"/>
      <c r="SVK29" s="695"/>
      <c r="SVL29" s="695"/>
      <c r="SVM29" s="695"/>
      <c r="SVN29" s="695"/>
      <c r="SVO29" s="695"/>
      <c r="SVP29" s="695"/>
      <c r="SVQ29" s="695"/>
      <c r="SVR29" s="695"/>
      <c r="SVS29" s="695"/>
      <c r="SVT29" s="695"/>
      <c r="SVU29" s="695"/>
      <c r="SVV29" s="695"/>
      <c r="SVW29" s="695"/>
      <c r="SVX29" s="695"/>
      <c r="SVY29" s="695"/>
      <c r="SVZ29" s="695"/>
      <c r="SWA29" s="695"/>
      <c r="SWB29" s="695"/>
      <c r="SWC29" s="695"/>
      <c r="SWD29" s="695"/>
      <c r="SWE29" s="695"/>
      <c r="SWF29" s="695"/>
      <c r="SWG29" s="695"/>
      <c r="SWH29" s="695"/>
      <c r="SWI29" s="695"/>
      <c r="SWJ29" s="695"/>
      <c r="SWK29" s="695"/>
      <c r="SWL29" s="695"/>
      <c r="SWM29" s="695"/>
      <c r="SWN29" s="695"/>
      <c r="SWO29" s="695"/>
      <c r="SWP29" s="695"/>
      <c r="SWQ29" s="695"/>
      <c r="SWR29" s="695"/>
      <c r="SWS29" s="695"/>
      <c r="SWT29" s="695"/>
      <c r="SWU29" s="695"/>
      <c r="SWV29" s="695"/>
      <c r="SWW29" s="695"/>
      <c r="SWX29" s="695"/>
      <c r="SWY29" s="695"/>
      <c r="SWZ29" s="695"/>
      <c r="SXA29" s="695"/>
      <c r="SXB29" s="695"/>
      <c r="SXC29" s="695"/>
      <c r="SXD29" s="695"/>
      <c r="SXE29" s="695"/>
      <c r="SXF29" s="695"/>
      <c r="SXG29" s="695"/>
      <c r="SXH29" s="695"/>
      <c r="SXI29" s="695"/>
      <c r="SXJ29" s="695"/>
      <c r="SXK29" s="695"/>
      <c r="SXL29" s="695"/>
      <c r="SXM29" s="695"/>
      <c r="SXN29" s="695"/>
      <c r="SXO29" s="695"/>
      <c r="SXP29" s="695"/>
      <c r="SXQ29" s="695"/>
      <c r="SXR29" s="695"/>
      <c r="SXS29" s="695"/>
      <c r="SXT29" s="695"/>
      <c r="SXU29" s="695"/>
      <c r="SXV29" s="695"/>
      <c r="SXW29" s="695"/>
      <c r="SXX29" s="695"/>
      <c r="SXY29" s="695"/>
      <c r="SXZ29" s="695"/>
      <c r="SYA29" s="695"/>
      <c r="SYB29" s="695"/>
      <c r="SYC29" s="695"/>
      <c r="SYD29" s="695"/>
      <c r="SYE29" s="695"/>
      <c r="SYF29" s="695"/>
      <c r="SYG29" s="695"/>
      <c r="SYH29" s="695"/>
      <c r="SYI29" s="695"/>
      <c r="SYJ29" s="695"/>
      <c r="SYK29" s="695"/>
      <c r="SYL29" s="695"/>
      <c r="SYM29" s="695"/>
      <c r="SYN29" s="695"/>
      <c r="SYO29" s="695"/>
      <c r="SYP29" s="695"/>
      <c r="SYQ29" s="695"/>
      <c r="SYR29" s="695"/>
      <c r="SYS29" s="695"/>
      <c r="SYT29" s="695"/>
      <c r="SYU29" s="695"/>
      <c r="SYV29" s="695"/>
      <c r="SYW29" s="695"/>
      <c r="SYX29" s="695"/>
      <c r="SYY29" s="695"/>
      <c r="SYZ29" s="695"/>
      <c r="SZA29" s="695"/>
      <c r="SZB29" s="695"/>
      <c r="SZC29" s="695"/>
      <c r="SZD29" s="695"/>
      <c r="SZE29" s="695"/>
      <c r="SZF29" s="695"/>
      <c r="SZG29" s="695"/>
      <c r="SZH29" s="695"/>
      <c r="SZI29" s="695"/>
      <c r="SZJ29" s="695"/>
      <c r="SZK29" s="695"/>
      <c r="SZL29" s="695"/>
      <c r="SZM29" s="695"/>
      <c r="SZN29" s="695"/>
      <c r="SZO29" s="695"/>
      <c r="SZP29" s="695"/>
      <c r="SZQ29" s="695"/>
      <c r="SZR29" s="695"/>
      <c r="SZS29" s="695"/>
      <c r="SZT29" s="695"/>
      <c r="SZU29" s="695"/>
      <c r="SZV29" s="695"/>
      <c r="SZW29" s="695"/>
      <c r="SZX29" s="695"/>
      <c r="SZY29" s="695"/>
      <c r="SZZ29" s="695"/>
      <c r="TAA29" s="695"/>
      <c r="TAB29" s="695"/>
      <c r="TAC29" s="695"/>
      <c r="TAD29" s="695"/>
      <c r="TAE29" s="695"/>
      <c r="TAF29" s="695"/>
      <c r="TAG29" s="695"/>
      <c r="TAH29" s="695"/>
      <c r="TAI29" s="695"/>
      <c r="TAJ29" s="695"/>
      <c r="TAK29" s="695"/>
      <c r="TAL29" s="695"/>
      <c r="TAM29" s="695"/>
      <c r="TAN29" s="695"/>
      <c r="TAO29" s="695"/>
      <c r="TAP29" s="695"/>
      <c r="TAQ29" s="695"/>
      <c r="TAR29" s="695"/>
      <c r="TAS29" s="695"/>
      <c r="TAT29" s="695"/>
      <c r="TAU29" s="695"/>
      <c r="TAV29" s="695"/>
      <c r="TAW29" s="695"/>
      <c r="TAX29" s="695"/>
      <c r="TAY29" s="695"/>
      <c r="TAZ29" s="695"/>
      <c r="TBA29" s="695"/>
      <c r="TBB29" s="695"/>
      <c r="TBC29" s="695"/>
      <c r="TBD29" s="695"/>
      <c r="TBE29" s="695"/>
      <c r="TBF29" s="695"/>
      <c r="TBG29" s="695"/>
      <c r="TBH29" s="695"/>
      <c r="TBI29" s="695"/>
      <c r="TBJ29" s="695"/>
      <c r="TBK29" s="695"/>
      <c r="TBL29" s="695"/>
      <c r="TBM29" s="695"/>
      <c r="TBN29" s="695"/>
      <c r="TBO29" s="695"/>
      <c r="TBP29" s="695"/>
      <c r="TBQ29" s="695"/>
      <c r="TBR29" s="695"/>
      <c r="TBS29" s="695"/>
      <c r="TBT29" s="695"/>
      <c r="TBU29" s="695"/>
      <c r="TBV29" s="695"/>
      <c r="TBW29" s="695"/>
      <c r="TBX29" s="695"/>
      <c r="TBY29" s="695"/>
      <c r="TBZ29" s="695"/>
      <c r="TCA29" s="695"/>
      <c r="TCB29" s="695"/>
      <c r="TCC29" s="695"/>
      <c r="TCD29" s="695"/>
      <c r="TCE29" s="695"/>
      <c r="TCF29" s="695"/>
      <c r="TCG29" s="695"/>
      <c r="TCH29" s="695"/>
      <c r="TCI29" s="695"/>
      <c r="TCJ29" s="695"/>
      <c r="TCK29" s="695"/>
      <c r="TCL29" s="695"/>
      <c r="TCM29" s="695"/>
      <c r="TCN29" s="695"/>
      <c r="TCO29" s="695"/>
      <c r="TCP29" s="695"/>
      <c r="TCQ29" s="695"/>
      <c r="TCR29" s="695"/>
      <c r="TCS29" s="695"/>
      <c r="TCT29" s="695"/>
      <c r="TCU29" s="695"/>
      <c r="TCV29" s="695"/>
      <c r="TCW29" s="695"/>
      <c r="TCX29" s="695"/>
      <c r="TCY29" s="695"/>
      <c r="TCZ29" s="695"/>
      <c r="TDA29" s="695"/>
      <c r="TDB29" s="695"/>
      <c r="TDC29" s="695"/>
      <c r="TDD29" s="695"/>
      <c r="TDE29" s="695"/>
      <c r="TDF29" s="695"/>
      <c r="TDG29" s="695"/>
      <c r="TDH29" s="695"/>
      <c r="TDI29" s="695"/>
      <c r="TDJ29" s="695"/>
      <c r="TDK29" s="695"/>
      <c r="TDL29" s="695"/>
      <c r="TDM29" s="695"/>
      <c r="TDN29" s="695"/>
      <c r="TDO29" s="695"/>
      <c r="TDP29" s="695"/>
      <c r="TDQ29" s="695"/>
      <c r="TDR29" s="695"/>
      <c r="TDS29" s="695"/>
      <c r="TDT29" s="695"/>
      <c r="TDU29" s="695"/>
      <c r="TDV29" s="695"/>
      <c r="TDW29" s="695"/>
      <c r="TDX29" s="695"/>
      <c r="TDY29" s="695"/>
      <c r="TDZ29" s="695"/>
      <c r="TEA29" s="695"/>
      <c r="TEB29" s="695"/>
      <c r="TEC29" s="695"/>
      <c r="TED29" s="695"/>
      <c r="TEE29" s="695"/>
      <c r="TEF29" s="695"/>
      <c r="TEG29" s="695"/>
      <c r="TEH29" s="695"/>
      <c r="TEI29" s="695"/>
      <c r="TEJ29" s="695"/>
      <c r="TEK29" s="695"/>
      <c r="TEL29" s="695"/>
      <c r="TEM29" s="695"/>
      <c r="TEN29" s="695"/>
      <c r="TEO29" s="695"/>
      <c r="TEP29" s="695"/>
      <c r="TEQ29" s="695"/>
      <c r="TER29" s="695"/>
      <c r="TES29" s="695"/>
      <c r="TET29" s="695"/>
      <c r="TEU29" s="695"/>
      <c r="TEV29" s="695"/>
      <c r="TEW29" s="695"/>
      <c r="TEX29" s="695"/>
      <c r="TEY29" s="695"/>
      <c r="TEZ29" s="695"/>
      <c r="TFA29" s="695"/>
      <c r="TFB29" s="695"/>
      <c r="TFC29" s="695"/>
      <c r="TFD29" s="695"/>
      <c r="TFE29" s="695"/>
      <c r="TFF29" s="695"/>
      <c r="TFG29" s="695"/>
      <c r="TFH29" s="695"/>
      <c r="TFI29" s="695"/>
      <c r="TFJ29" s="695"/>
      <c r="TFK29" s="695"/>
      <c r="TFL29" s="695"/>
      <c r="TFM29" s="695"/>
      <c r="TFN29" s="695"/>
      <c r="TFO29" s="695"/>
      <c r="TFP29" s="695"/>
      <c r="TFQ29" s="695"/>
      <c r="TFR29" s="695"/>
      <c r="TFS29" s="695"/>
      <c r="TFT29" s="695"/>
      <c r="TFU29" s="695"/>
      <c r="TFV29" s="695"/>
      <c r="TFW29" s="695"/>
      <c r="TFX29" s="695"/>
      <c r="TFY29" s="695"/>
      <c r="TFZ29" s="695"/>
      <c r="TGA29" s="695"/>
      <c r="TGB29" s="695"/>
      <c r="TGC29" s="695"/>
      <c r="TGD29" s="695"/>
      <c r="TGE29" s="695"/>
      <c r="TGF29" s="695"/>
      <c r="TGG29" s="695"/>
      <c r="TGH29" s="695"/>
      <c r="TGI29" s="695"/>
      <c r="TGJ29" s="695"/>
      <c r="TGK29" s="695"/>
      <c r="TGL29" s="695"/>
      <c r="TGM29" s="695"/>
      <c r="TGN29" s="695"/>
      <c r="TGO29" s="695"/>
      <c r="TGP29" s="695"/>
      <c r="TGQ29" s="695"/>
      <c r="TGR29" s="695"/>
      <c r="TGS29" s="695"/>
      <c r="TGT29" s="695"/>
      <c r="TGU29" s="695"/>
      <c r="TGV29" s="695"/>
      <c r="TGW29" s="695"/>
      <c r="TGX29" s="695"/>
      <c r="TGY29" s="695"/>
      <c r="TGZ29" s="695"/>
      <c r="THA29" s="695"/>
      <c r="THB29" s="695"/>
      <c r="THC29" s="695"/>
      <c r="THD29" s="695"/>
      <c r="THE29" s="695"/>
      <c r="THF29" s="695"/>
      <c r="THG29" s="695"/>
      <c r="THH29" s="695"/>
      <c r="THI29" s="695"/>
      <c r="THJ29" s="695"/>
      <c r="THK29" s="695"/>
      <c r="THL29" s="695"/>
      <c r="THM29" s="695"/>
      <c r="THN29" s="695"/>
      <c r="THO29" s="695"/>
      <c r="THP29" s="695"/>
      <c r="THQ29" s="695"/>
      <c r="THR29" s="695"/>
      <c r="THS29" s="695"/>
      <c r="THT29" s="695"/>
      <c r="THU29" s="695"/>
      <c r="THV29" s="695"/>
      <c r="THW29" s="695"/>
      <c r="THX29" s="695"/>
      <c r="THY29" s="695"/>
      <c r="THZ29" s="695"/>
      <c r="TIA29" s="695"/>
      <c r="TIB29" s="695"/>
      <c r="TIC29" s="695"/>
      <c r="TID29" s="695"/>
      <c r="TIE29" s="695"/>
      <c r="TIF29" s="695"/>
      <c r="TIG29" s="695"/>
      <c r="TIH29" s="695"/>
      <c r="TII29" s="695"/>
      <c r="TIJ29" s="695"/>
      <c r="TIK29" s="695"/>
      <c r="TIL29" s="695"/>
      <c r="TIM29" s="695"/>
      <c r="TIN29" s="695"/>
      <c r="TIO29" s="695"/>
      <c r="TIP29" s="695"/>
      <c r="TIQ29" s="695"/>
      <c r="TIR29" s="695"/>
      <c r="TIS29" s="695"/>
      <c r="TIT29" s="695"/>
      <c r="TIU29" s="695"/>
      <c r="TIV29" s="695"/>
      <c r="TIW29" s="695"/>
      <c r="TIX29" s="695"/>
      <c r="TIY29" s="695"/>
      <c r="TIZ29" s="695"/>
      <c r="TJA29" s="695"/>
      <c r="TJB29" s="695"/>
      <c r="TJC29" s="695"/>
      <c r="TJD29" s="695"/>
      <c r="TJE29" s="695"/>
      <c r="TJF29" s="695"/>
      <c r="TJG29" s="695"/>
      <c r="TJH29" s="695"/>
      <c r="TJI29" s="695"/>
      <c r="TJJ29" s="695"/>
      <c r="TJK29" s="695"/>
      <c r="TJL29" s="695"/>
      <c r="TJM29" s="695"/>
      <c r="TJN29" s="695"/>
      <c r="TJO29" s="695"/>
      <c r="TJP29" s="695"/>
      <c r="TJQ29" s="695"/>
      <c r="TJR29" s="695"/>
      <c r="TJS29" s="695"/>
      <c r="TJT29" s="695"/>
      <c r="TJU29" s="695"/>
      <c r="TJV29" s="695"/>
      <c r="TJW29" s="695"/>
      <c r="TJX29" s="695"/>
      <c r="TJY29" s="695"/>
      <c r="TJZ29" s="695"/>
      <c r="TKA29" s="695"/>
      <c r="TKB29" s="695"/>
      <c r="TKC29" s="695"/>
      <c r="TKD29" s="695"/>
      <c r="TKE29" s="695"/>
      <c r="TKF29" s="695"/>
      <c r="TKG29" s="695"/>
      <c r="TKH29" s="695"/>
      <c r="TKI29" s="695"/>
      <c r="TKJ29" s="695"/>
      <c r="TKK29" s="695"/>
      <c r="TKL29" s="695"/>
      <c r="TKM29" s="695"/>
      <c r="TKN29" s="695"/>
      <c r="TKO29" s="695"/>
      <c r="TKP29" s="695"/>
      <c r="TKQ29" s="695"/>
      <c r="TKR29" s="695"/>
      <c r="TKS29" s="695"/>
      <c r="TKT29" s="695"/>
      <c r="TKU29" s="695"/>
      <c r="TKV29" s="695"/>
      <c r="TKW29" s="695"/>
      <c r="TKX29" s="695"/>
      <c r="TKY29" s="695"/>
      <c r="TKZ29" s="695"/>
      <c r="TLA29" s="695"/>
      <c r="TLB29" s="695"/>
      <c r="TLC29" s="695"/>
      <c r="TLD29" s="695"/>
      <c r="TLE29" s="695"/>
      <c r="TLF29" s="695"/>
      <c r="TLG29" s="695"/>
      <c r="TLH29" s="695"/>
      <c r="TLI29" s="695"/>
      <c r="TLJ29" s="695"/>
      <c r="TLK29" s="695"/>
      <c r="TLL29" s="695"/>
      <c r="TLM29" s="695"/>
      <c r="TLN29" s="695"/>
      <c r="TLO29" s="695"/>
      <c r="TLP29" s="695"/>
      <c r="TLQ29" s="695"/>
      <c r="TLR29" s="695"/>
      <c r="TLS29" s="695"/>
      <c r="TLT29" s="695"/>
      <c r="TLU29" s="695"/>
      <c r="TLV29" s="695"/>
      <c r="TLW29" s="695"/>
      <c r="TLX29" s="695"/>
      <c r="TLY29" s="695"/>
      <c r="TLZ29" s="695"/>
      <c r="TMA29" s="695"/>
      <c r="TMB29" s="695"/>
      <c r="TMC29" s="695"/>
      <c r="TMD29" s="695"/>
      <c r="TME29" s="695"/>
      <c r="TMF29" s="695"/>
      <c r="TMG29" s="695"/>
      <c r="TMH29" s="695"/>
      <c r="TMI29" s="695"/>
      <c r="TMJ29" s="695"/>
      <c r="TMK29" s="695"/>
      <c r="TML29" s="695"/>
      <c r="TMM29" s="695"/>
      <c r="TMN29" s="695"/>
      <c r="TMO29" s="695"/>
      <c r="TMP29" s="695"/>
      <c r="TMQ29" s="695"/>
      <c r="TMR29" s="695"/>
      <c r="TMS29" s="695"/>
      <c r="TMT29" s="695"/>
      <c r="TMU29" s="695"/>
      <c r="TMV29" s="695"/>
      <c r="TMW29" s="695"/>
      <c r="TMX29" s="695"/>
      <c r="TMY29" s="695"/>
      <c r="TMZ29" s="695"/>
      <c r="TNA29" s="695"/>
      <c r="TNB29" s="695"/>
      <c r="TNC29" s="695"/>
      <c r="TND29" s="695"/>
      <c r="TNE29" s="695"/>
      <c r="TNF29" s="695"/>
      <c r="TNG29" s="695"/>
      <c r="TNH29" s="695"/>
      <c r="TNI29" s="695"/>
      <c r="TNJ29" s="695"/>
      <c r="TNK29" s="695"/>
      <c r="TNL29" s="695"/>
      <c r="TNM29" s="695"/>
      <c r="TNN29" s="695"/>
      <c r="TNO29" s="695"/>
      <c r="TNP29" s="695"/>
      <c r="TNQ29" s="695"/>
      <c r="TNR29" s="695"/>
      <c r="TNS29" s="695"/>
      <c r="TNT29" s="695"/>
      <c r="TNU29" s="695"/>
      <c r="TNV29" s="695"/>
      <c r="TNW29" s="695"/>
      <c r="TNX29" s="695"/>
      <c r="TNY29" s="695"/>
      <c r="TNZ29" s="695"/>
      <c r="TOA29" s="695"/>
      <c r="TOB29" s="695"/>
      <c r="TOC29" s="695"/>
      <c r="TOD29" s="695"/>
      <c r="TOE29" s="695"/>
      <c r="TOF29" s="695"/>
      <c r="TOG29" s="695"/>
      <c r="TOH29" s="695"/>
      <c r="TOI29" s="695"/>
      <c r="TOJ29" s="695"/>
      <c r="TOK29" s="695"/>
      <c r="TOL29" s="695"/>
      <c r="TOM29" s="695"/>
      <c r="TON29" s="695"/>
      <c r="TOO29" s="695"/>
      <c r="TOP29" s="695"/>
      <c r="TOQ29" s="695"/>
      <c r="TOR29" s="695"/>
      <c r="TOS29" s="695"/>
      <c r="TOT29" s="695"/>
      <c r="TOU29" s="695"/>
      <c r="TOV29" s="695"/>
      <c r="TOW29" s="695"/>
      <c r="TOX29" s="695"/>
      <c r="TOY29" s="695"/>
      <c r="TOZ29" s="695"/>
      <c r="TPA29" s="695"/>
      <c r="TPB29" s="695"/>
      <c r="TPC29" s="695"/>
      <c r="TPD29" s="695"/>
      <c r="TPE29" s="695"/>
      <c r="TPF29" s="695"/>
      <c r="TPG29" s="695"/>
      <c r="TPH29" s="695"/>
      <c r="TPI29" s="695"/>
      <c r="TPJ29" s="695"/>
      <c r="TPK29" s="695"/>
      <c r="TPL29" s="695"/>
      <c r="TPM29" s="695"/>
      <c r="TPN29" s="695"/>
      <c r="TPO29" s="695"/>
      <c r="TPP29" s="695"/>
      <c r="TPQ29" s="695"/>
      <c r="TPR29" s="695"/>
      <c r="TPS29" s="695"/>
      <c r="TPT29" s="695"/>
      <c r="TPU29" s="695"/>
      <c r="TPV29" s="695"/>
      <c r="TPW29" s="695"/>
      <c r="TPX29" s="695"/>
      <c r="TPY29" s="695"/>
      <c r="TPZ29" s="695"/>
      <c r="TQA29" s="695"/>
      <c r="TQB29" s="695"/>
      <c r="TQC29" s="695"/>
      <c r="TQD29" s="695"/>
      <c r="TQE29" s="695"/>
      <c r="TQF29" s="695"/>
      <c r="TQG29" s="695"/>
      <c r="TQH29" s="695"/>
      <c r="TQI29" s="695"/>
      <c r="TQJ29" s="695"/>
      <c r="TQK29" s="695"/>
      <c r="TQL29" s="695"/>
      <c r="TQM29" s="695"/>
      <c r="TQN29" s="695"/>
      <c r="TQO29" s="695"/>
      <c r="TQP29" s="695"/>
      <c r="TQQ29" s="695"/>
      <c r="TQR29" s="695"/>
      <c r="TQS29" s="695"/>
      <c r="TQT29" s="695"/>
      <c r="TQU29" s="695"/>
      <c r="TQV29" s="695"/>
      <c r="TQW29" s="695"/>
      <c r="TQX29" s="695"/>
      <c r="TQY29" s="695"/>
      <c r="TQZ29" s="695"/>
      <c r="TRA29" s="695"/>
      <c r="TRB29" s="695"/>
      <c r="TRC29" s="695"/>
      <c r="TRD29" s="695"/>
      <c r="TRE29" s="695"/>
      <c r="TRF29" s="695"/>
      <c r="TRG29" s="695"/>
      <c r="TRH29" s="695"/>
      <c r="TRI29" s="695"/>
      <c r="TRJ29" s="695"/>
      <c r="TRK29" s="695"/>
      <c r="TRL29" s="695"/>
      <c r="TRM29" s="695"/>
      <c r="TRN29" s="695"/>
      <c r="TRO29" s="695"/>
      <c r="TRP29" s="695"/>
      <c r="TRQ29" s="695"/>
      <c r="TRR29" s="695"/>
      <c r="TRS29" s="695"/>
      <c r="TRT29" s="695"/>
      <c r="TRU29" s="695"/>
      <c r="TRV29" s="695"/>
      <c r="TRW29" s="695"/>
      <c r="TRX29" s="695"/>
      <c r="TRY29" s="695"/>
      <c r="TRZ29" s="695"/>
      <c r="TSA29" s="695"/>
      <c r="TSB29" s="695"/>
      <c r="TSC29" s="695"/>
      <c r="TSD29" s="695"/>
      <c r="TSE29" s="695"/>
      <c r="TSF29" s="695"/>
      <c r="TSG29" s="695"/>
      <c r="TSH29" s="695"/>
      <c r="TSI29" s="695"/>
      <c r="TSJ29" s="695"/>
      <c r="TSK29" s="695"/>
      <c r="TSL29" s="695"/>
      <c r="TSM29" s="695"/>
      <c r="TSN29" s="695"/>
      <c r="TSO29" s="695"/>
      <c r="TSP29" s="695"/>
      <c r="TSQ29" s="695"/>
      <c r="TSR29" s="695"/>
      <c r="TSS29" s="695"/>
      <c r="TST29" s="695"/>
      <c r="TSU29" s="695"/>
      <c r="TSV29" s="695"/>
      <c r="TSW29" s="695"/>
      <c r="TSX29" s="695"/>
      <c r="TSY29" s="695"/>
      <c r="TSZ29" s="695"/>
      <c r="TTA29" s="695"/>
      <c r="TTB29" s="695"/>
      <c r="TTC29" s="695"/>
      <c r="TTD29" s="695"/>
      <c r="TTE29" s="695"/>
      <c r="TTF29" s="695"/>
      <c r="TTG29" s="695"/>
      <c r="TTH29" s="695"/>
      <c r="TTI29" s="695"/>
      <c r="TTJ29" s="695"/>
      <c r="TTK29" s="695"/>
      <c r="TTL29" s="695"/>
      <c r="TTM29" s="695"/>
      <c r="TTN29" s="695"/>
      <c r="TTO29" s="695"/>
      <c r="TTP29" s="695"/>
      <c r="TTQ29" s="695"/>
      <c r="TTR29" s="695"/>
      <c r="TTS29" s="695"/>
      <c r="TTT29" s="695"/>
      <c r="TTU29" s="695"/>
      <c r="TTV29" s="695"/>
      <c r="TTW29" s="695"/>
      <c r="TTX29" s="695"/>
      <c r="TTY29" s="695"/>
      <c r="TTZ29" s="695"/>
      <c r="TUA29" s="695"/>
      <c r="TUB29" s="695"/>
      <c r="TUC29" s="695"/>
      <c r="TUD29" s="695"/>
      <c r="TUE29" s="695"/>
      <c r="TUF29" s="695"/>
      <c r="TUG29" s="695"/>
      <c r="TUH29" s="695"/>
      <c r="TUI29" s="695"/>
      <c r="TUJ29" s="695"/>
      <c r="TUK29" s="695"/>
      <c r="TUL29" s="695"/>
      <c r="TUM29" s="695"/>
      <c r="TUN29" s="695"/>
      <c r="TUO29" s="695"/>
      <c r="TUP29" s="695"/>
      <c r="TUQ29" s="695"/>
      <c r="TUR29" s="695"/>
      <c r="TUS29" s="695"/>
      <c r="TUT29" s="695"/>
      <c r="TUU29" s="695"/>
      <c r="TUV29" s="695"/>
      <c r="TUW29" s="695"/>
      <c r="TUX29" s="695"/>
      <c r="TUY29" s="695"/>
      <c r="TUZ29" s="695"/>
      <c r="TVA29" s="695"/>
      <c r="TVB29" s="695"/>
      <c r="TVC29" s="695"/>
      <c r="TVD29" s="695"/>
      <c r="TVE29" s="695"/>
      <c r="TVF29" s="695"/>
      <c r="TVG29" s="695"/>
      <c r="TVH29" s="695"/>
      <c r="TVI29" s="695"/>
      <c r="TVJ29" s="695"/>
      <c r="TVK29" s="695"/>
      <c r="TVL29" s="695"/>
      <c r="TVM29" s="695"/>
      <c r="TVN29" s="695"/>
      <c r="TVO29" s="695"/>
      <c r="TVP29" s="695"/>
      <c r="TVQ29" s="695"/>
      <c r="TVR29" s="695"/>
      <c r="TVS29" s="695"/>
      <c r="TVT29" s="695"/>
      <c r="TVU29" s="695"/>
      <c r="TVV29" s="695"/>
      <c r="TVW29" s="695"/>
      <c r="TVX29" s="695"/>
      <c r="TVY29" s="695"/>
      <c r="TVZ29" s="695"/>
      <c r="TWA29" s="695"/>
      <c r="TWB29" s="695"/>
      <c r="TWC29" s="695"/>
      <c r="TWD29" s="695"/>
      <c r="TWE29" s="695"/>
      <c r="TWF29" s="695"/>
      <c r="TWG29" s="695"/>
      <c r="TWH29" s="695"/>
      <c r="TWI29" s="695"/>
      <c r="TWJ29" s="695"/>
      <c r="TWK29" s="695"/>
      <c r="TWL29" s="695"/>
      <c r="TWM29" s="695"/>
      <c r="TWN29" s="695"/>
      <c r="TWO29" s="695"/>
      <c r="TWP29" s="695"/>
      <c r="TWQ29" s="695"/>
      <c r="TWR29" s="695"/>
      <c r="TWS29" s="695"/>
      <c r="TWT29" s="695"/>
      <c r="TWU29" s="695"/>
      <c r="TWV29" s="695"/>
      <c r="TWW29" s="695"/>
      <c r="TWX29" s="695"/>
      <c r="TWY29" s="695"/>
      <c r="TWZ29" s="695"/>
      <c r="TXA29" s="695"/>
      <c r="TXB29" s="695"/>
      <c r="TXC29" s="695"/>
      <c r="TXD29" s="695"/>
      <c r="TXE29" s="695"/>
      <c r="TXF29" s="695"/>
      <c r="TXG29" s="695"/>
      <c r="TXH29" s="695"/>
      <c r="TXI29" s="695"/>
      <c r="TXJ29" s="695"/>
      <c r="TXK29" s="695"/>
      <c r="TXL29" s="695"/>
      <c r="TXM29" s="695"/>
      <c r="TXN29" s="695"/>
      <c r="TXO29" s="695"/>
      <c r="TXP29" s="695"/>
      <c r="TXQ29" s="695"/>
      <c r="TXR29" s="695"/>
      <c r="TXS29" s="695"/>
      <c r="TXT29" s="695"/>
      <c r="TXU29" s="695"/>
      <c r="TXV29" s="695"/>
      <c r="TXW29" s="695"/>
      <c r="TXX29" s="695"/>
      <c r="TXY29" s="695"/>
      <c r="TXZ29" s="695"/>
      <c r="TYA29" s="695"/>
      <c r="TYB29" s="695"/>
      <c r="TYC29" s="695"/>
      <c r="TYD29" s="695"/>
      <c r="TYE29" s="695"/>
      <c r="TYF29" s="695"/>
      <c r="TYG29" s="695"/>
      <c r="TYH29" s="695"/>
      <c r="TYI29" s="695"/>
      <c r="TYJ29" s="695"/>
      <c r="TYK29" s="695"/>
      <c r="TYL29" s="695"/>
      <c r="TYM29" s="695"/>
      <c r="TYN29" s="695"/>
      <c r="TYO29" s="695"/>
      <c r="TYP29" s="695"/>
      <c r="TYQ29" s="695"/>
      <c r="TYR29" s="695"/>
      <c r="TYS29" s="695"/>
      <c r="TYT29" s="695"/>
      <c r="TYU29" s="695"/>
      <c r="TYV29" s="695"/>
      <c r="TYW29" s="695"/>
      <c r="TYX29" s="695"/>
      <c r="TYY29" s="695"/>
      <c r="TYZ29" s="695"/>
      <c r="TZA29" s="695"/>
      <c r="TZB29" s="695"/>
      <c r="TZC29" s="695"/>
      <c r="TZD29" s="695"/>
      <c r="TZE29" s="695"/>
      <c r="TZF29" s="695"/>
      <c r="TZG29" s="695"/>
      <c r="TZH29" s="695"/>
      <c r="TZI29" s="695"/>
      <c r="TZJ29" s="695"/>
      <c r="TZK29" s="695"/>
      <c r="TZL29" s="695"/>
      <c r="TZM29" s="695"/>
      <c r="TZN29" s="695"/>
      <c r="TZO29" s="695"/>
      <c r="TZP29" s="695"/>
      <c r="TZQ29" s="695"/>
      <c r="TZR29" s="695"/>
      <c r="TZS29" s="695"/>
      <c r="TZT29" s="695"/>
      <c r="TZU29" s="695"/>
      <c r="TZV29" s="695"/>
      <c r="TZW29" s="695"/>
      <c r="TZX29" s="695"/>
      <c r="TZY29" s="695"/>
      <c r="TZZ29" s="695"/>
      <c r="UAA29" s="695"/>
      <c r="UAB29" s="695"/>
      <c r="UAC29" s="695"/>
      <c r="UAD29" s="695"/>
      <c r="UAE29" s="695"/>
      <c r="UAF29" s="695"/>
      <c r="UAG29" s="695"/>
      <c r="UAH29" s="695"/>
      <c r="UAI29" s="695"/>
      <c r="UAJ29" s="695"/>
      <c r="UAK29" s="695"/>
      <c r="UAL29" s="695"/>
      <c r="UAM29" s="695"/>
      <c r="UAN29" s="695"/>
      <c r="UAO29" s="695"/>
      <c r="UAP29" s="695"/>
      <c r="UAQ29" s="695"/>
      <c r="UAR29" s="695"/>
      <c r="UAS29" s="695"/>
      <c r="UAT29" s="695"/>
      <c r="UAU29" s="695"/>
      <c r="UAV29" s="695"/>
      <c r="UAW29" s="695"/>
      <c r="UAX29" s="695"/>
      <c r="UAY29" s="695"/>
      <c r="UAZ29" s="695"/>
      <c r="UBA29" s="695"/>
      <c r="UBB29" s="695"/>
      <c r="UBC29" s="695"/>
      <c r="UBD29" s="695"/>
      <c r="UBE29" s="695"/>
      <c r="UBF29" s="695"/>
      <c r="UBG29" s="695"/>
      <c r="UBH29" s="695"/>
      <c r="UBI29" s="695"/>
      <c r="UBJ29" s="695"/>
      <c r="UBK29" s="695"/>
      <c r="UBL29" s="695"/>
      <c r="UBM29" s="695"/>
      <c r="UBN29" s="695"/>
      <c r="UBO29" s="695"/>
      <c r="UBP29" s="695"/>
      <c r="UBQ29" s="695"/>
      <c r="UBR29" s="695"/>
      <c r="UBS29" s="695"/>
      <c r="UBT29" s="695"/>
      <c r="UBU29" s="695"/>
      <c r="UBV29" s="695"/>
      <c r="UBW29" s="695"/>
      <c r="UBX29" s="695"/>
      <c r="UBY29" s="695"/>
      <c r="UBZ29" s="695"/>
      <c r="UCA29" s="695"/>
      <c r="UCB29" s="695"/>
      <c r="UCC29" s="695"/>
      <c r="UCD29" s="695"/>
      <c r="UCE29" s="695"/>
      <c r="UCF29" s="695"/>
      <c r="UCG29" s="695"/>
      <c r="UCH29" s="695"/>
      <c r="UCI29" s="695"/>
      <c r="UCJ29" s="695"/>
      <c r="UCK29" s="695"/>
      <c r="UCL29" s="695"/>
      <c r="UCM29" s="695"/>
      <c r="UCN29" s="695"/>
      <c r="UCO29" s="695"/>
      <c r="UCP29" s="695"/>
      <c r="UCQ29" s="695"/>
      <c r="UCR29" s="695"/>
      <c r="UCS29" s="695"/>
      <c r="UCT29" s="695"/>
      <c r="UCU29" s="695"/>
      <c r="UCV29" s="695"/>
      <c r="UCW29" s="695"/>
      <c r="UCX29" s="695"/>
      <c r="UCY29" s="695"/>
      <c r="UCZ29" s="695"/>
      <c r="UDA29" s="695"/>
      <c r="UDB29" s="695"/>
      <c r="UDC29" s="695"/>
      <c r="UDD29" s="695"/>
      <c r="UDE29" s="695"/>
      <c r="UDF29" s="695"/>
      <c r="UDG29" s="695"/>
      <c r="UDH29" s="695"/>
      <c r="UDI29" s="695"/>
      <c r="UDJ29" s="695"/>
      <c r="UDK29" s="695"/>
      <c r="UDL29" s="695"/>
      <c r="UDM29" s="695"/>
      <c r="UDN29" s="695"/>
      <c r="UDO29" s="695"/>
      <c r="UDP29" s="695"/>
      <c r="UDQ29" s="695"/>
      <c r="UDR29" s="695"/>
      <c r="UDS29" s="695"/>
      <c r="UDT29" s="695"/>
      <c r="UDU29" s="695"/>
      <c r="UDV29" s="695"/>
      <c r="UDW29" s="695"/>
      <c r="UDX29" s="695"/>
      <c r="UDY29" s="695"/>
      <c r="UDZ29" s="695"/>
      <c r="UEA29" s="695"/>
      <c r="UEB29" s="695"/>
      <c r="UEC29" s="695"/>
      <c r="UED29" s="695"/>
      <c r="UEE29" s="695"/>
      <c r="UEF29" s="695"/>
      <c r="UEG29" s="695"/>
      <c r="UEH29" s="695"/>
      <c r="UEI29" s="695"/>
      <c r="UEJ29" s="695"/>
      <c r="UEK29" s="695"/>
      <c r="UEL29" s="695"/>
      <c r="UEM29" s="695"/>
      <c r="UEN29" s="695"/>
      <c r="UEO29" s="695"/>
      <c r="UEP29" s="695"/>
      <c r="UEQ29" s="695"/>
      <c r="UER29" s="695"/>
      <c r="UES29" s="695"/>
      <c r="UET29" s="695"/>
      <c r="UEU29" s="695"/>
      <c r="UEV29" s="695"/>
      <c r="UEW29" s="695"/>
      <c r="UEX29" s="695"/>
      <c r="UEY29" s="695"/>
      <c r="UEZ29" s="695"/>
      <c r="UFA29" s="695"/>
      <c r="UFB29" s="695"/>
      <c r="UFC29" s="695"/>
      <c r="UFD29" s="695"/>
      <c r="UFE29" s="695"/>
      <c r="UFF29" s="695"/>
      <c r="UFG29" s="695"/>
      <c r="UFH29" s="695"/>
      <c r="UFI29" s="695"/>
      <c r="UFJ29" s="695"/>
      <c r="UFK29" s="695"/>
      <c r="UFL29" s="695"/>
      <c r="UFM29" s="695"/>
      <c r="UFN29" s="695"/>
      <c r="UFO29" s="695"/>
      <c r="UFP29" s="695"/>
      <c r="UFQ29" s="695"/>
      <c r="UFR29" s="695"/>
      <c r="UFS29" s="695"/>
      <c r="UFT29" s="695"/>
      <c r="UFU29" s="695"/>
      <c r="UFV29" s="695"/>
      <c r="UFW29" s="695"/>
      <c r="UFX29" s="695"/>
      <c r="UFY29" s="695"/>
      <c r="UFZ29" s="695"/>
      <c r="UGA29" s="695"/>
      <c r="UGB29" s="695"/>
      <c r="UGC29" s="695"/>
      <c r="UGD29" s="695"/>
      <c r="UGE29" s="695"/>
      <c r="UGF29" s="695"/>
      <c r="UGG29" s="695"/>
      <c r="UGH29" s="695"/>
      <c r="UGI29" s="695"/>
      <c r="UGJ29" s="695"/>
      <c r="UGK29" s="695"/>
      <c r="UGL29" s="695"/>
      <c r="UGM29" s="695"/>
      <c r="UGN29" s="695"/>
      <c r="UGO29" s="695"/>
      <c r="UGP29" s="695"/>
      <c r="UGQ29" s="695"/>
      <c r="UGR29" s="695"/>
      <c r="UGS29" s="695"/>
      <c r="UGT29" s="695"/>
      <c r="UGU29" s="695"/>
      <c r="UGV29" s="695"/>
      <c r="UGW29" s="695"/>
      <c r="UGX29" s="695"/>
      <c r="UGY29" s="695"/>
      <c r="UGZ29" s="695"/>
      <c r="UHA29" s="695"/>
      <c r="UHB29" s="695"/>
      <c r="UHC29" s="695"/>
      <c r="UHD29" s="695"/>
      <c r="UHE29" s="695"/>
      <c r="UHF29" s="695"/>
      <c r="UHG29" s="695"/>
      <c r="UHH29" s="695"/>
      <c r="UHI29" s="695"/>
      <c r="UHJ29" s="695"/>
      <c r="UHK29" s="695"/>
      <c r="UHL29" s="695"/>
      <c r="UHM29" s="695"/>
      <c r="UHN29" s="695"/>
      <c r="UHO29" s="695"/>
      <c r="UHP29" s="695"/>
      <c r="UHQ29" s="695"/>
      <c r="UHR29" s="695"/>
      <c r="UHS29" s="695"/>
      <c r="UHT29" s="695"/>
      <c r="UHU29" s="695"/>
      <c r="UHV29" s="695"/>
      <c r="UHW29" s="695"/>
      <c r="UHX29" s="695"/>
      <c r="UHY29" s="695"/>
      <c r="UHZ29" s="695"/>
      <c r="UIA29" s="695"/>
      <c r="UIB29" s="695"/>
      <c r="UIC29" s="695"/>
      <c r="UID29" s="695"/>
      <c r="UIE29" s="695"/>
      <c r="UIF29" s="695"/>
      <c r="UIG29" s="695"/>
      <c r="UIH29" s="695"/>
      <c r="UII29" s="695"/>
      <c r="UIJ29" s="695"/>
      <c r="UIK29" s="695"/>
      <c r="UIL29" s="695"/>
      <c r="UIM29" s="695"/>
      <c r="UIN29" s="695"/>
      <c r="UIO29" s="695"/>
      <c r="UIP29" s="695"/>
      <c r="UIQ29" s="695"/>
      <c r="UIR29" s="695"/>
      <c r="UIS29" s="695"/>
      <c r="UIT29" s="695"/>
      <c r="UIU29" s="695"/>
      <c r="UIV29" s="695"/>
      <c r="UIW29" s="695"/>
      <c r="UIX29" s="695"/>
      <c r="UIY29" s="695"/>
      <c r="UIZ29" s="695"/>
      <c r="UJA29" s="695"/>
      <c r="UJB29" s="695"/>
      <c r="UJC29" s="695"/>
      <c r="UJD29" s="695"/>
      <c r="UJE29" s="695"/>
      <c r="UJF29" s="695"/>
      <c r="UJG29" s="695"/>
      <c r="UJH29" s="695"/>
      <c r="UJI29" s="695"/>
      <c r="UJJ29" s="695"/>
      <c r="UJK29" s="695"/>
      <c r="UJL29" s="695"/>
      <c r="UJM29" s="695"/>
      <c r="UJN29" s="695"/>
      <c r="UJO29" s="695"/>
      <c r="UJP29" s="695"/>
      <c r="UJQ29" s="695"/>
      <c r="UJR29" s="695"/>
      <c r="UJS29" s="695"/>
      <c r="UJT29" s="695"/>
      <c r="UJU29" s="695"/>
      <c r="UJV29" s="695"/>
      <c r="UJW29" s="695"/>
      <c r="UJX29" s="695"/>
      <c r="UJY29" s="695"/>
      <c r="UJZ29" s="695"/>
      <c r="UKA29" s="695"/>
      <c r="UKB29" s="695"/>
      <c r="UKC29" s="695"/>
      <c r="UKD29" s="695"/>
      <c r="UKE29" s="695"/>
      <c r="UKF29" s="695"/>
      <c r="UKG29" s="695"/>
      <c r="UKH29" s="695"/>
      <c r="UKI29" s="695"/>
      <c r="UKJ29" s="695"/>
      <c r="UKK29" s="695"/>
      <c r="UKL29" s="695"/>
      <c r="UKM29" s="695"/>
      <c r="UKN29" s="695"/>
      <c r="UKO29" s="695"/>
      <c r="UKP29" s="695"/>
      <c r="UKQ29" s="695"/>
      <c r="UKR29" s="695"/>
      <c r="UKS29" s="695"/>
      <c r="UKT29" s="695"/>
      <c r="UKU29" s="695"/>
      <c r="UKV29" s="695"/>
      <c r="UKW29" s="695"/>
      <c r="UKX29" s="695"/>
      <c r="UKY29" s="695"/>
      <c r="UKZ29" s="695"/>
      <c r="ULA29" s="695"/>
      <c r="ULB29" s="695"/>
      <c r="ULC29" s="695"/>
      <c r="ULD29" s="695"/>
      <c r="ULE29" s="695"/>
      <c r="ULF29" s="695"/>
      <c r="ULG29" s="695"/>
      <c r="ULH29" s="695"/>
      <c r="ULI29" s="695"/>
      <c r="ULJ29" s="695"/>
      <c r="ULK29" s="695"/>
      <c r="ULL29" s="695"/>
      <c r="ULM29" s="695"/>
      <c r="ULN29" s="695"/>
      <c r="ULO29" s="695"/>
      <c r="ULP29" s="695"/>
      <c r="ULQ29" s="695"/>
      <c r="ULR29" s="695"/>
      <c r="ULS29" s="695"/>
      <c r="ULT29" s="695"/>
      <c r="ULU29" s="695"/>
      <c r="ULV29" s="695"/>
      <c r="ULW29" s="695"/>
      <c r="ULX29" s="695"/>
      <c r="ULY29" s="695"/>
      <c r="ULZ29" s="695"/>
      <c r="UMA29" s="695"/>
      <c r="UMB29" s="695"/>
      <c r="UMC29" s="695"/>
      <c r="UMD29" s="695"/>
      <c r="UME29" s="695"/>
      <c r="UMF29" s="695"/>
      <c r="UMG29" s="695"/>
      <c r="UMH29" s="695"/>
      <c r="UMI29" s="695"/>
      <c r="UMJ29" s="695"/>
      <c r="UMK29" s="695"/>
      <c r="UML29" s="695"/>
      <c r="UMM29" s="695"/>
      <c r="UMN29" s="695"/>
      <c r="UMO29" s="695"/>
      <c r="UMP29" s="695"/>
      <c r="UMQ29" s="695"/>
      <c r="UMR29" s="695"/>
      <c r="UMS29" s="695"/>
      <c r="UMT29" s="695"/>
      <c r="UMU29" s="695"/>
      <c r="UMV29" s="695"/>
      <c r="UMW29" s="695"/>
      <c r="UMX29" s="695"/>
      <c r="UMY29" s="695"/>
      <c r="UMZ29" s="695"/>
      <c r="UNA29" s="695"/>
      <c r="UNB29" s="695"/>
      <c r="UNC29" s="695"/>
      <c r="UND29" s="695"/>
      <c r="UNE29" s="695"/>
      <c r="UNF29" s="695"/>
      <c r="UNG29" s="695"/>
      <c r="UNH29" s="695"/>
      <c r="UNI29" s="695"/>
      <c r="UNJ29" s="695"/>
      <c r="UNK29" s="695"/>
      <c r="UNL29" s="695"/>
      <c r="UNM29" s="695"/>
      <c r="UNN29" s="695"/>
      <c r="UNO29" s="695"/>
      <c r="UNP29" s="695"/>
      <c r="UNQ29" s="695"/>
      <c r="UNR29" s="695"/>
      <c r="UNS29" s="695"/>
      <c r="UNT29" s="695"/>
      <c r="UNU29" s="695"/>
      <c r="UNV29" s="695"/>
      <c r="UNW29" s="695"/>
      <c r="UNX29" s="695"/>
      <c r="UNY29" s="695"/>
      <c r="UNZ29" s="695"/>
      <c r="UOA29" s="695"/>
      <c r="UOB29" s="695"/>
      <c r="UOC29" s="695"/>
      <c r="UOD29" s="695"/>
      <c r="UOE29" s="695"/>
      <c r="UOF29" s="695"/>
      <c r="UOG29" s="695"/>
      <c r="UOH29" s="695"/>
      <c r="UOI29" s="695"/>
      <c r="UOJ29" s="695"/>
      <c r="UOK29" s="695"/>
      <c r="UOL29" s="695"/>
      <c r="UOM29" s="695"/>
      <c r="UON29" s="695"/>
      <c r="UOO29" s="695"/>
      <c r="UOP29" s="695"/>
      <c r="UOQ29" s="695"/>
      <c r="UOR29" s="695"/>
      <c r="UOS29" s="695"/>
      <c r="UOT29" s="695"/>
      <c r="UOU29" s="695"/>
      <c r="UOV29" s="695"/>
      <c r="UOW29" s="695"/>
      <c r="UOX29" s="695"/>
      <c r="UOY29" s="695"/>
      <c r="UOZ29" s="695"/>
      <c r="UPA29" s="695"/>
      <c r="UPB29" s="695"/>
      <c r="UPC29" s="695"/>
      <c r="UPD29" s="695"/>
      <c r="UPE29" s="695"/>
      <c r="UPF29" s="695"/>
      <c r="UPG29" s="695"/>
      <c r="UPH29" s="695"/>
      <c r="UPI29" s="695"/>
      <c r="UPJ29" s="695"/>
      <c r="UPK29" s="695"/>
      <c r="UPL29" s="695"/>
      <c r="UPM29" s="695"/>
      <c r="UPN29" s="695"/>
      <c r="UPO29" s="695"/>
      <c r="UPP29" s="695"/>
      <c r="UPQ29" s="695"/>
      <c r="UPR29" s="695"/>
      <c r="UPS29" s="695"/>
      <c r="UPT29" s="695"/>
      <c r="UPU29" s="695"/>
      <c r="UPV29" s="695"/>
      <c r="UPW29" s="695"/>
      <c r="UPX29" s="695"/>
      <c r="UPY29" s="695"/>
      <c r="UPZ29" s="695"/>
      <c r="UQA29" s="695"/>
      <c r="UQB29" s="695"/>
      <c r="UQC29" s="695"/>
      <c r="UQD29" s="695"/>
      <c r="UQE29" s="695"/>
      <c r="UQF29" s="695"/>
      <c r="UQG29" s="695"/>
      <c r="UQH29" s="695"/>
      <c r="UQI29" s="695"/>
      <c r="UQJ29" s="695"/>
      <c r="UQK29" s="695"/>
      <c r="UQL29" s="695"/>
      <c r="UQM29" s="695"/>
      <c r="UQN29" s="695"/>
      <c r="UQO29" s="695"/>
      <c r="UQP29" s="695"/>
      <c r="UQQ29" s="695"/>
      <c r="UQR29" s="695"/>
      <c r="UQS29" s="695"/>
      <c r="UQT29" s="695"/>
      <c r="UQU29" s="695"/>
      <c r="UQV29" s="695"/>
      <c r="UQW29" s="695"/>
      <c r="UQX29" s="695"/>
      <c r="UQY29" s="695"/>
      <c r="UQZ29" s="695"/>
      <c r="URA29" s="695"/>
      <c r="URB29" s="695"/>
      <c r="URC29" s="695"/>
      <c r="URD29" s="695"/>
      <c r="URE29" s="695"/>
      <c r="URF29" s="695"/>
      <c r="URG29" s="695"/>
      <c r="URH29" s="695"/>
      <c r="URI29" s="695"/>
      <c r="URJ29" s="695"/>
      <c r="URK29" s="695"/>
      <c r="URL29" s="695"/>
      <c r="URM29" s="695"/>
      <c r="URN29" s="695"/>
      <c r="URO29" s="695"/>
      <c r="URP29" s="695"/>
      <c r="URQ29" s="695"/>
      <c r="URR29" s="695"/>
      <c r="URS29" s="695"/>
      <c r="URT29" s="695"/>
      <c r="URU29" s="695"/>
      <c r="URV29" s="695"/>
      <c r="URW29" s="695"/>
      <c r="URX29" s="695"/>
      <c r="URY29" s="695"/>
      <c r="URZ29" s="695"/>
      <c r="USA29" s="695"/>
      <c r="USB29" s="695"/>
      <c r="USC29" s="695"/>
      <c r="USD29" s="695"/>
      <c r="USE29" s="695"/>
      <c r="USF29" s="695"/>
      <c r="USG29" s="695"/>
      <c r="USH29" s="695"/>
      <c r="USI29" s="695"/>
      <c r="USJ29" s="695"/>
      <c r="USK29" s="695"/>
      <c r="USL29" s="695"/>
      <c r="USM29" s="695"/>
      <c r="USN29" s="695"/>
      <c r="USO29" s="695"/>
      <c r="USP29" s="695"/>
      <c r="USQ29" s="695"/>
      <c r="USR29" s="695"/>
      <c r="USS29" s="695"/>
      <c r="UST29" s="695"/>
      <c r="USU29" s="695"/>
      <c r="USV29" s="695"/>
      <c r="USW29" s="695"/>
      <c r="USX29" s="695"/>
      <c r="USY29" s="695"/>
      <c r="USZ29" s="695"/>
      <c r="UTA29" s="695"/>
      <c r="UTB29" s="695"/>
      <c r="UTC29" s="695"/>
      <c r="UTD29" s="695"/>
      <c r="UTE29" s="695"/>
      <c r="UTF29" s="695"/>
      <c r="UTG29" s="695"/>
      <c r="UTH29" s="695"/>
      <c r="UTI29" s="695"/>
      <c r="UTJ29" s="695"/>
      <c r="UTK29" s="695"/>
      <c r="UTL29" s="695"/>
      <c r="UTM29" s="695"/>
      <c r="UTN29" s="695"/>
      <c r="UTO29" s="695"/>
      <c r="UTP29" s="695"/>
      <c r="UTQ29" s="695"/>
      <c r="UTR29" s="695"/>
      <c r="UTS29" s="695"/>
      <c r="UTT29" s="695"/>
      <c r="UTU29" s="695"/>
      <c r="UTV29" s="695"/>
      <c r="UTW29" s="695"/>
      <c r="UTX29" s="695"/>
      <c r="UTY29" s="695"/>
      <c r="UTZ29" s="695"/>
      <c r="UUA29" s="695"/>
      <c r="UUB29" s="695"/>
      <c r="UUC29" s="695"/>
      <c r="UUD29" s="695"/>
      <c r="UUE29" s="695"/>
      <c r="UUF29" s="695"/>
      <c r="UUG29" s="695"/>
      <c r="UUH29" s="695"/>
      <c r="UUI29" s="695"/>
      <c r="UUJ29" s="695"/>
      <c r="UUK29" s="695"/>
      <c r="UUL29" s="695"/>
      <c r="UUM29" s="695"/>
      <c r="UUN29" s="695"/>
      <c r="UUO29" s="695"/>
      <c r="UUP29" s="695"/>
      <c r="UUQ29" s="695"/>
      <c r="UUR29" s="695"/>
      <c r="UUS29" s="695"/>
      <c r="UUT29" s="695"/>
      <c r="UUU29" s="695"/>
      <c r="UUV29" s="695"/>
      <c r="UUW29" s="695"/>
      <c r="UUX29" s="695"/>
      <c r="UUY29" s="695"/>
      <c r="UUZ29" s="695"/>
      <c r="UVA29" s="695"/>
      <c r="UVB29" s="695"/>
      <c r="UVC29" s="695"/>
      <c r="UVD29" s="695"/>
      <c r="UVE29" s="695"/>
      <c r="UVF29" s="695"/>
      <c r="UVG29" s="695"/>
      <c r="UVH29" s="695"/>
      <c r="UVI29" s="695"/>
      <c r="UVJ29" s="695"/>
      <c r="UVK29" s="695"/>
      <c r="UVL29" s="695"/>
      <c r="UVM29" s="695"/>
      <c r="UVN29" s="695"/>
      <c r="UVO29" s="695"/>
      <c r="UVP29" s="695"/>
      <c r="UVQ29" s="695"/>
      <c r="UVR29" s="695"/>
      <c r="UVS29" s="695"/>
      <c r="UVT29" s="695"/>
      <c r="UVU29" s="695"/>
      <c r="UVV29" s="695"/>
      <c r="UVW29" s="695"/>
      <c r="UVX29" s="695"/>
      <c r="UVY29" s="695"/>
      <c r="UVZ29" s="695"/>
      <c r="UWA29" s="695"/>
      <c r="UWB29" s="695"/>
      <c r="UWC29" s="695"/>
      <c r="UWD29" s="695"/>
      <c r="UWE29" s="695"/>
      <c r="UWF29" s="695"/>
      <c r="UWG29" s="695"/>
      <c r="UWH29" s="695"/>
      <c r="UWI29" s="695"/>
      <c r="UWJ29" s="695"/>
      <c r="UWK29" s="695"/>
      <c r="UWL29" s="695"/>
      <c r="UWM29" s="695"/>
      <c r="UWN29" s="695"/>
      <c r="UWO29" s="695"/>
      <c r="UWP29" s="695"/>
      <c r="UWQ29" s="695"/>
      <c r="UWR29" s="695"/>
      <c r="UWS29" s="695"/>
      <c r="UWT29" s="695"/>
      <c r="UWU29" s="695"/>
      <c r="UWV29" s="695"/>
      <c r="UWW29" s="695"/>
      <c r="UWX29" s="695"/>
      <c r="UWY29" s="695"/>
      <c r="UWZ29" s="695"/>
      <c r="UXA29" s="695"/>
      <c r="UXB29" s="695"/>
      <c r="UXC29" s="695"/>
      <c r="UXD29" s="695"/>
      <c r="UXE29" s="695"/>
      <c r="UXF29" s="695"/>
      <c r="UXG29" s="695"/>
      <c r="UXH29" s="695"/>
      <c r="UXI29" s="695"/>
      <c r="UXJ29" s="695"/>
      <c r="UXK29" s="695"/>
      <c r="UXL29" s="695"/>
      <c r="UXM29" s="695"/>
      <c r="UXN29" s="695"/>
      <c r="UXO29" s="695"/>
      <c r="UXP29" s="695"/>
      <c r="UXQ29" s="695"/>
      <c r="UXR29" s="695"/>
      <c r="UXS29" s="695"/>
      <c r="UXT29" s="695"/>
      <c r="UXU29" s="695"/>
      <c r="UXV29" s="695"/>
      <c r="UXW29" s="695"/>
      <c r="UXX29" s="695"/>
      <c r="UXY29" s="695"/>
      <c r="UXZ29" s="695"/>
      <c r="UYA29" s="695"/>
      <c r="UYB29" s="695"/>
      <c r="UYC29" s="695"/>
      <c r="UYD29" s="695"/>
      <c r="UYE29" s="695"/>
      <c r="UYF29" s="695"/>
      <c r="UYG29" s="695"/>
      <c r="UYH29" s="695"/>
      <c r="UYI29" s="695"/>
      <c r="UYJ29" s="695"/>
      <c r="UYK29" s="695"/>
      <c r="UYL29" s="695"/>
      <c r="UYM29" s="695"/>
      <c r="UYN29" s="695"/>
      <c r="UYO29" s="695"/>
      <c r="UYP29" s="695"/>
      <c r="UYQ29" s="695"/>
      <c r="UYR29" s="695"/>
      <c r="UYS29" s="695"/>
      <c r="UYT29" s="695"/>
      <c r="UYU29" s="695"/>
      <c r="UYV29" s="695"/>
      <c r="UYW29" s="695"/>
      <c r="UYX29" s="695"/>
      <c r="UYY29" s="695"/>
      <c r="UYZ29" s="695"/>
      <c r="UZA29" s="695"/>
      <c r="UZB29" s="695"/>
      <c r="UZC29" s="695"/>
      <c r="UZD29" s="695"/>
      <c r="UZE29" s="695"/>
      <c r="UZF29" s="695"/>
      <c r="UZG29" s="695"/>
      <c r="UZH29" s="695"/>
      <c r="UZI29" s="695"/>
      <c r="UZJ29" s="695"/>
      <c r="UZK29" s="695"/>
      <c r="UZL29" s="695"/>
      <c r="UZM29" s="695"/>
      <c r="UZN29" s="695"/>
      <c r="UZO29" s="695"/>
      <c r="UZP29" s="695"/>
      <c r="UZQ29" s="695"/>
      <c r="UZR29" s="695"/>
      <c r="UZS29" s="695"/>
      <c r="UZT29" s="695"/>
      <c r="UZU29" s="695"/>
      <c r="UZV29" s="695"/>
      <c r="UZW29" s="695"/>
      <c r="UZX29" s="695"/>
      <c r="UZY29" s="695"/>
      <c r="UZZ29" s="695"/>
      <c r="VAA29" s="695"/>
      <c r="VAB29" s="695"/>
      <c r="VAC29" s="695"/>
      <c r="VAD29" s="695"/>
      <c r="VAE29" s="695"/>
      <c r="VAF29" s="695"/>
      <c r="VAG29" s="695"/>
      <c r="VAH29" s="695"/>
      <c r="VAI29" s="695"/>
      <c r="VAJ29" s="695"/>
      <c r="VAK29" s="695"/>
      <c r="VAL29" s="695"/>
      <c r="VAM29" s="695"/>
      <c r="VAN29" s="695"/>
      <c r="VAO29" s="695"/>
      <c r="VAP29" s="695"/>
      <c r="VAQ29" s="695"/>
      <c r="VAR29" s="695"/>
      <c r="VAS29" s="695"/>
      <c r="VAT29" s="695"/>
      <c r="VAU29" s="695"/>
      <c r="VAV29" s="695"/>
      <c r="VAW29" s="695"/>
      <c r="VAX29" s="695"/>
      <c r="VAY29" s="695"/>
      <c r="VAZ29" s="695"/>
      <c r="VBA29" s="695"/>
      <c r="VBB29" s="695"/>
      <c r="VBC29" s="695"/>
      <c r="VBD29" s="695"/>
      <c r="VBE29" s="695"/>
      <c r="VBF29" s="695"/>
      <c r="VBG29" s="695"/>
      <c r="VBH29" s="695"/>
      <c r="VBI29" s="695"/>
      <c r="VBJ29" s="695"/>
      <c r="VBK29" s="695"/>
      <c r="VBL29" s="695"/>
      <c r="VBM29" s="695"/>
      <c r="VBN29" s="695"/>
      <c r="VBO29" s="695"/>
      <c r="VBP29" s="695"/>
      <c r="VBQ29" s="695"/>
      <c r="VBR29" s="695"/>
      <c r="VBS29" s="695"/>
      <c r="VBT29" s="695"/>
      <c r="VBU29" s="695"/>
      <c r="VBV29" s="695"/>
      <c r="VBW29" s="695"/>
      <c r="VBX29" s="695"/>
      <c r="VBY29" s="695"/>
      <c r="VBZ29" s="695"/>
      <c r="VCA29" s="695"/>
      <c r="VCB29" s="695"/>
      <c r="VCC29" s="695"/>
      <c r="VCD29" s="695"/>
      <c r="VCE29" s="695"/>
      <c r="VCF29" s="695"/>
      <c r="VCG29" s="695"/>
      <c r="VCH29" s="695"/>
      <c r="VCI29" s="695"/>
      <c r="VCJ29" s="695"/>
      <c r="VCK29" s="695"/>
      <c r="VCL29" s="695"/>
      <c r="VCM29" s="695"/>
      <c r="VCN29" s="695"/>
      <c r="VCO29" s="695"/>
      <c r="VCP29" s="695"/>
      <c r="VCQ29" s="695"/>
      <c r="VCR29" s="695"/>
      <c r="VCS29" s="695"/>
      <c r="VCT29" s="695"/>
      <c r="VCU29" s="695"/>
      <c r="VCV29" s="695"/>
      <c r="VCW29" s="695"/>
      <c r="VCX29" s="695"/>
      <c r="VCY29" s="695"/>
      <c r="VCZ29" s="695"/>
      <c r="VDA29" s="695"/>
      <c r="VDB29" s="695"/>
      <c r="VDC29" s="695"/>
      <c r="VDD29" s="695"/>
      <c r="VDE29" s="695"/>
      <c r="VDF29" s="695"/>
      <c r="VDG29" s="695"/>
      <c r="VDH29" s="695"/>
      <c r="VDI29" s="695"/>
      <c r="VDJ29" s="695"/>
      <c r="VDK29" s="695"/>
      <c r="VDL29" s="695"/>
      <c r="VDM29" s="695"/>
      <c r="VDN29" s="695"/>
      <c r="VDO29" s="695"/>
      <c r="VDP29" s="695"/>
      <c r="VDQ29" s="695"/>
      <c r="VDR29" s="695"/>
      <c r="VDS29" s="695"/>
      <c r="VDT29" s="695"/>
      <c r="VDU29" s="695"/>
      <c r="VDV29" s="695"/>
      <c r="VDW29" s="695"/>
      <c r="VDX29" s="695"/>
      <c r="VDY29" s="695"/>
      <c r="VDZ29" s="695"/>
      <c r="VEA29" s="695"/>
      <c r="VEB29" s="695"/>
      <c r="VEC29" s="695"/>
      <c r="VED29" s="695"/>
      <c r="VEE29" s="695"/>
      <c r="VEF29" s="695"/>
      <c r="VEG29" s="695"/>
      <c r="VEH29" s="695"/>
      <c r="VEI29" s="695"/>
      <c r="VEJ29" s="695"/>
      <c r="VEK29" s="695"/>
      <c r="VEL29" s="695"/>
      <c r="VEM29" s="695"/>
      <c r="VEN29" s="695"/>
      <c r="VEO29" s="695"/>
      <c r="VEP29" s="695"/>
      <c r="VEQ29" s="695"/>
      <c r="VER29" s="695"/>
      <c r="VES29" s="695"/>
      <c r="VET29" s="695"/>
      <c r="VEU29" s="695"/>
      <c r="VEV29" s="695"/>
      <c r="VEW29" s="695"/>
      <c r="VEX29" s="695"/>
      <c r="VEY29" s="695"/>
      <c r="VEZ29" s="695"/>
      <c r="VFA29" s="695"/>
      <c r="VFB29" s="695"/>
      <c r="VFC29" s="695"/>
      <c r="VFD29" s="695"/>
      <c r="VFE29" s="695"/>
      <c r="VFF29" s="695"/>
      <c r="VFG29" s="695"/>
      <c r="VFH29" s="695"/>
      <c r="VFI29" s="695"/>
      <c r="VFJ29" s="695"/>
      <c r="VFK29" s="695"/>
      <c r="VFL29" s="695"/>
      <c r="VFM29" s="695"/>
      <c r="VFN29" s="695"/>
      <c r="VFO29" s="695"/>
      <c r="VFP29" s="695"/>
      <c r="VFQ29" s="695"/>
      <c r="VFR29" s="695"/>
      <c r="VFS29" s="695"/>
      <c r="VFT29" s="695"/>
      <c r="VFU29" s="695"/>
      <c r="VFV29" s="695"/>
      <c r="VFW29" s="695"/>
      <c r="VFX29" s="695"/>
      <c r="VFY29" s="695"/>
      <c r="VFZ29" s="695"/>
      <c r="VGA29" s="695"/>
      <c r="VGB29" s="695"/>
      <c r="VGC29" s="695"/>
      <c r="VGD29" s="695"/>
      <c r="VGE29" s="695"/>
      <c r="VGF29" s="695"/>
      <c r="VGG29" s="695"/>
      <c r="VGH29" s="695"/>
      <c r="VGI29" s="695"/>
      <c r="VGJ29" s="695"/>
      <c r="VGK29" s="695"/>
      <c r="VGL29" s="695"/>
      <c r="VGM29" s="695"/>
      <c r="VGN29" s="695"/>
      <c r="VGO29" s="695"/>
      <c r="VGP29" s="695"/>
      <c r="VGQ29" s="695"/>
      <c r="VGR29" s="695"/>
      <c r="VGS29" s="695"/>
      <c r="VGT29" s="695"/>
      <c r="VGU29" s="695"/>
      <c r="VGV29" s="695"/>
      <c r="VGW29" s="695"/>
      <c r="VGX29" s="695"/>
      <c r="VGY29" s="695"/>
      <c r="VGZ29" s="695"/>
      <c r="VHA29" s="695"/>
      <c r="VHB29" s="695"/>
      <c r="VHC29" s="695"/>
      <c r="VHD29" s="695"/>
      <c r="VHE29" s="695"/>
      <c r="VHF29" s="695"/>
      <c r="VHG29" s="695"/>
      <c r="VHH29" s="695"/>
      <c r="VHI29" s="695"/>
      <c r="VHJ29" s="695"/>
      <c r="VHK29" s="695"/>
      <c r="VHL29" s="695"/>
      <c r="VHM29" s="695"/>
      <c r="VHN29" s="695"/>
      <c r="VHO29" s="695"/>
      <c r="VHP29" s="695"/>
      <c r="VHQ29" s="695"/>
      <c r="VHR29" s="695"/>
      <c r="VHS29" s="695"/>
      <c r="VHT29" s="695"/>
      <c r="VHU29" s="695"/>
      <c r="VHV29" s="695"/>
      <c r="VHW29" s="695"/>
      <c r="VHX29" s="695"/>
      <c r="VHY29" s="695"/>
      <c r="VHZ29" s="695"/>
      <c r="VIA29" s="695"/>
      <c r="VIB29" s="695"/>
      <c r="VIC29" s="695"/>
      <c r="VID29" s="695"/>
      <c r="VIE29" s="695"/>
      <c r="VIF29" s="695"/>
      <c r="VIG29" s="695"/>
      <c r="VIH29" s="695"/>
      <c r="VII29" s="695"/>
      <c r="VIJ29" s="695"/>
      <c r="VIK29" s="695"/>
      <c r="VIL29" s="695"/>
      <c r="VIM29" s="695"/>
      <c r="VIN29" s="695"/>
      <c r="VIO29" s="695"/>
      <c r="VIP29" s="695"/>
      <c r="VIQ29" s="695"/>
      <c r="VIR29" s="695"/>
      <c r="VIS29" s="695"/>
      <c r="VIT29" s="695"/>
      <c r="VIU29" s="695"/>
      <c r="VIV29" s="695"/>
      <c r="VIW29" s="695"/>
      <c r="VIX29" s="695"/>
      <c r="VIY29" s="695"/>
      <c r="VIZ29" s="695"/>
      <c r="VJA29" s="695"/>
      <c r="VJB29" s="695"/>
      <c r="VJC29" s="695"/>
      <c r="VJD29" s="695"/>
      <c r="VJE29" s="695"/>
      <c r="VJF29" s="695"/>
      <c r="VJG29" s="695"/>
      <c r="VJH29" s="695"/>
      <c r="VJI29" s="695"/>
      <c r="VJJ29" s="695"/>
      <c r="VJK29" s="695"/>
      <c r="VJL29" s="695"/>
      <c r="VJM29" s="695"/>
      <c r="VJN29" s="695"/>
      <c r="VJO29" s="695"/>
      <c r="VJP29" s="695"/>
      <c r="VJQ29" s="695"/>
      <c r="VJR29" s="695"/>
      <c r="VJS29" s="695"/>
      <c r="VJT29" s="695"/>
      <c r="VJU29" s="695"/>
      <c r="VJV29" s="695"/>
      <c r="VJW29" s="695"/>
      <c r="VJX29" s="695"/>
      <c r="VJY29" s="695"/>
      <c r="VJZ29" s="695"/>
      <c r="VKA29" s="695"/>
      <c r="VKB29" s="695"/>
      <c r="VKC29" s="695"/>
      <c r="VKD29" s="695"/>
      <c r="VKE29" s="695"/>
      <c r="VKF29" s="695"/>
      <c r="VKG29" s="695"/>
      <c r="VKH29" s="695"/>
      <c r="VKI29" s="695"/>
      <c r="VKJ29" s="695"/>
      <c r="VKK29" s="695"/>
      <c r="VKL29" s="695"/>
      <c r="VKM29" s="695"/>
      <c r="VKN29" s="695"/>
      <c r="VKO29" s="695"/>
      <c r="VKP29" s="695"/>
      <c r="VKQ29" s="695"/>
      <c r="VKR29" s="695"/>
      <c r="VKS29" s="695"/>
      <c r="VKT29" s="695"/>
      <c r="VKU29" s="695"/>
      <c r="VKV29" s="695"/>
      <c r="VKW29" s="695"/>
      <c r="VKX29" s="695"/>
      <c r="VKY29" s="695"/>
      <c r="VKZ29" s="695"/>
      <c r="VLA29" s="695"/>
      <c r="VLB29" s="695"/>
      <c r="VLC29" s="695"/>
      <c r="VLD29" s="695"/>
      <c r="VLE29" s="695"/>
      <c r="VLF29" s="695"/>
      <c r="VLG29" s="695"/>
      <c r="VLH29" s="695"/>
      <c r="VLI29" s="695"/>
      <c r="VLJ29" s="695"/>
      <c r="VLK29" s="695"/>
      <c r="VLL29" s="695"/>
      <c r="VLM29" s="695"/>
      <c r="VLN29" s="695"/>
      <c r="VLO29" s="695"/>
      <c r="VLP29" s="695"/>
      <c r="VLQ29" s="695"/>
      <c r="VLR29" s="695"/>
      <c r="VLS29" s="695"/>
      <c r="VLT29" s="695"/>
      <c r="VLU29" s="695"/>
      <c r="VLV29" s="695"/>
      <c r="VLW29" s="695"/>
      <c r="VLX29" s="695"/>
      <c r="VLY29" s="695"/>
      <c r="VLZ29" s="695"/>
      <c r="VMA29" s="695"/>
      <c r="VMB29" s="695"/>
      <c r="VMC29" s="695"/>
      <c r="VMD29" s="695"/>
      <c r="VME29" s="695"/>
      <c r="VMF29" s="695"/>
      <c r="VMG29" s="695"/>
      <c r="VMH29" s="695"/>
      <c r="VMI29" s="695"/>
      <c r="VMJ29" s="695"/>
      <c r="VMK29" s="695"/>
      <c r="VML29" s="695"/>
      <c r="VMM29" s="695"/>
      <c r="VMN29" s="695"/>
      <c r="VMO29" s="695"/>
      <c r="VMP29" s="695"/>
      <c r="VMQ29" s="695"/>
      <c r="VMR29" s="695"/>
      <c r="VMS29" s="695"/>
      <c r="VMT29" s="695"/>
      <c r="VMU29" s="695"/>
      <c r="VMV29" s="695"/>
      <c r="VMW29" s="695"/>
      <c r="VMX29" s="695"/>
      <c r="VMY29" s="695"/>
      <c r="VMZ29" s="695"/>
      <c r="VNA29" s="695"/>
      <c r="VNB29" s="695"/>
      <c r="VNC29" s="695"/>
      <c r="VND29" s="695"/>
      <c r="VNE29" s="695"/>
      <c r="VNF29" s="695"/>
      <c r="VNG29" s="695"/>
      <c r="VNH29" s="695"/>
      <c r="VNI29" s="695"/>
      <c r="VNJ29" s="695"/>
      <c r="VNK29" s="695"/>
      <c r="VNL29" s="695"/>
      <c r="VNM29" s="695"/>
      <c r="VNN29" s="695"/>
      <c r="VNO29" s="695"/>
      <c r="VNP29" s="695"/>
      <c r="VNQ29" s="695"/>
      <c r="VNR29" s="695"/>
      <c r="VNS29" s="695"/>
      <c r="VNT29" s="695"/>
      <c r="VNU29" s="695"/>
      <c r="VNV29" s="695"/>
      <c r="VNW29" s="695"/>
      <c r="VNX29" s="695"/>
      <c r="VNY29" s="695"/>
      <c r="VNZ29" s="695"/>
      <c r="VOA29" s="695"/>
      <c r="VOB29" s="695"/>
      <c r="VOC29" s="695"/>
      <c r="VOD29" s="695"/>
      <c r="VOE29" s="695"/>
      <c r="VOF29" s="695"/>
      <c r="VOG29" s="695"/>
      <c r="VOH29" s="695"/>
      <c r="VOI29" s="695"/>
      <c r="VOJ29" s="695"/>
      <c r="VOK29" s="695"/>
      <c r="VOL29" s="695"/>
      <c r="VOM29" s="695"/>
      <c r="VON29" s="695"/>
      <c r="VOO29" s="695"/>
      <c r="VOP29" s="695"/>
      <c r="VOQ29" s="695"/>
      <c r="VOR29" s="695"/>
      <c r="VOS29" s="695"/>
      <c r="VOT29" s="695"/>
      <c r="VOU29" s="695"/>
      <c r="VOV29" s="695"/>
      <c r="VOW29" s="695"/>
      <c r="VOX29" s="695"/>
      <c r="VOY29" s="695"/>
      <c r="VOZ29" s="695"/>
      <c r="VPA29" s="695"/>
      <c r="VPB29" s="695"/>
      <c r="VPC29" s="695"/>
      <c r="VPD29" s="695"/>
      <c r="VPE29" s="695"/>
      <c r="VPF29" s="695"/>
      <c r="VPG29" s="695"/>
      <c r="VPH29" s="695"/>
      <c r="VPI29" s="695"/>
      <c r="VPJ29" s="695"/>
      <c r="VPK29" s="695"/>
      <c r="VPL29" s="695"/>
      <c r="VPM29" s="695"/>
      <c r="VPN29" s="695"/>
      <c r="VPO29" s="695"/>
      <c r="VPP29" s="695"/>
      <c r="VPQ29" s="695"/>
      <c r="VPR29" s="695"/>
      <c r="VPS29" s="695"/>
      <c r="VPT29" s="695"/>
      <c r="VPU29" s="695"/>
      <c r="VPV29" s="695"/>
      <c r="VPW29" s="695"/>
      <c r="VPX29" s="695"/>
      <c r="VPY29" s="695"/>
      <c r="VPZ29" s="695"/>
      <c r="VQA29" s="695"/>
      <c r="VQB29" s="695"/>
      <c r="VQC29" s="695"/>
      <c r="VQD29" s="695"/>
      <c r="VQE29" s="695"/>
      <c r="VQF29" s="695"/>
      <c r="VQG29" s="695"/>
      <c r="VQH29" s="695"/>
      <c r="VQI29" s="695"/>
      <c r="VQJ29" s="695"/>
      <c r="VQK29" s="695"/>
      <c r="VQL29" s="695"/>
      <c r="VQM29" s="695"/>
      <c r="VQN29" s="695"/>
      <c r="VQO29" s="695"/>
      <c r="VQP29" s="695"/>
      <c r="VQQ29" s="695"/>
      <c r="VQR29" s="695"/>
      <c r="VQS29" s="695"/>
      <c r="VQT29" s="695"/>
      <c r="VQU29" s="695"/>
      <c r="VQV29" s="695"/>
      <c r="VQW29" s="695"/>
      <c r="VQX29" s="695"/>
      <c r="VQY29" s="695"/>
      <c r="VQZ29" s="695"/>
      <c r="VRA29" s="695"/>
      <c r="VRB29" s="695"/>
      <c r="VRC29" s="695"/>
      <c r="VRD29" s="695"/>
      <c r="VRE29" s="695"/>
      <c r="VRF29" s="695"/>
      <c r="VRG29" s="695"/>
      <c r="VRH29" s="695"/>
      <c r="VRI29" s="695"/>
      <c r="VRJ29" s="695"/>
      <c r="VRK29" s="695"/>
      <c r="VRL29" s="695"/>
      <c r="VRM29" s="695"/>
      <c r="VRN29" s="695"/>
      <c r="VRO29" s="695"/>
      <c r="VRP29" s="695"/>
      <c r="VRQ29" s="695"/>
      <c r="VRR29" s="695"/>
      <c r="VRS29" s="695"/>
      <c r="VRT29" s="695"/>
      <c r="VRU29" s="695"/>
      <c r="VRV29" s="695"/>
      <c r="VRW29" s="695"/>
      <c r="VRX29" s="695"/>
      <c r="VRY29" s="695"/>
      <c r="VRZ29" s="695"/>
      <c r="VSA29" s="695"/>
      <c r="VSB29" s="695"/>
      <c r="VSC29" s="695"/>
      <c r="VSD29" s="695"/>
      <c r="VSE29" s="695"/>
      <c r="VSF29" s="695"/>
      <c r="VSG29" s="695"/>
      <c r="VSH29" s="695"/>
      <c r="VSI29" s="695"/>
      <c r="VSJ29" s="695"/>
      <c r="VSK29" s="695"/>
      <c r="VSL29" s="695"/>
      <c r="VSM29" s="695"/>
      <c r="VSN29" s="695"/>
      <c r="VSO29" s="695"/>
      <c r="VSP29" s="695"/>
      <c r="VSQ29" s="695"/>
      <c r="VSR29" s="695"/>
      <c r="VSS29" s="695"/>
      <c r="VST29" s="695"/>
      <c r="VSU29" s="695"/>
      <c r="VSV29" s="695"/>
      <c r="VSW29" s="695"/>
      <c r="VSX29" s="695"/>
      <c r="VSY29" s="695"/>
      <c r="VSZ29" s="695"/>
      <c r="VTA29" s="695"/>
      <c r="VTB29" s="695"/>
      <c r="VTC29" s="695"/>
      <c r="VTD29" s="695"/>
      <c r="VTE29" s="695"/>
      <c r="VTF29" s="695"/>
      <c r="VTG29" s="695"/>
      <c r="VTH29" s="695"/>
      <c r="VTI29" s="695"/>
      <c r="VTJ29" s="695"/>
      <c r="VTK29" s="695"/>
      <c r="VTL29" s="695"/>
      <c r="VTM29" s="695"/>
      <c r="VTN29" s="695"/>
      <c r="VTO29" s="695"/>
      <c r="VTP29" s="695"/>
      <c r="VTQ29" s="695"/>
      <c r="VTR29" s="695"/>
      <c r="VTS29" s="695"/>
      <c r="VTT29" s="695"/>
      <c r="VTU29" s="695"/>
      <c r="VTV29" s="695"/>
      <c r="VTW29" s="695"/>
      <c r="VTX29" s="695"/>
      <c r="VTY29" s="695"/>
      <c r="VTZ29" s="695"/>
      <c r="VUA29" s="695"/>
      <c r="VUB29" s="695"/>
      <c r="VUC29" s="695"/>
      <c r="VUD29" s="695"/>
      <c r="VUE29" s="695"/>
      <c r="VUF29" s="695"/>
      <c r="VUG29" s="695"/>
      <c r="VUH29" s="695"/>
      <c r="VUI29" s="695"/>
      <c r="VUJ29" s="695"/>
      <c r="VUK29" s="695"/>
      <c r="VUL29" s="695"/>
      <c r="VUM29" s="695"/>
      <c r="VUN29" s="695"/>
      <c r="VUO29" s="695"/>
      <c r="VUP29" s="695"/>
      <c r="VUQ29" s="695"/>
      <c r="VUR29" s="695"/>
      <c r="VUS29" s="695"/>
      <c r="VUT29" s="695"/>
      <c r="VUU29" s="695"/>
      <c r="VUV29" s="695"/>
      <c r="VUW29" s="695"/>
      <c r="VUX29" s="695"/>
      <c r="VUY29" s="695"/>
      <c r="VUZ29" s="695"/>
      <c r="VVA29" s="695"/>
      <c r="VVB29" s="695"/>
      <c r="VVC29" s="695"/>
      <c r="VVD29" s="695"/>
      <c r="VVE29" s="695"/>
      <c r="VVF29" s="695"/>
      <c r="VVG29" s="695"/>
      <c r="VVH29" s="695"/>
      <c r="VVI29" s="695"/>
      <c r="VVJ29" s="695"/>
      <c r="VVK29" s="695"/>
      <c r="VVL29" s="695"/>
      <c r="VVM29" s="695"/>
      <c r="VVN29" s="695"/>
      <c r="VVO29" s="695"/>
      <c r="VVP29" s="695"/>
      <c r="VVQ29" s="695"/>
      <c r="VVR29" s="695"/>
      <c r="VVS29" s="695"/>
      <c r="VVT29" s="695"/>
      <c r="VVU29" s="695"/>
      <c r="VVV29" s="695"/>
      <c r="VVW29" s="695"/>
      <c r="VVX29" s="695"/>
      <c r="VVY29" s="695"/>
      <c r="VVZ29" s="695"/>
      <c r="VWA29" s="695"/>
      <c r="VWB29" s="695"/>
      <c r="VWC29" s="695"/>
      <c r="VWD29" s="695"/>
      <c r="VWE29" s="695"/>
      <c r="VWF29" s="695"/>
      <c r="VWG29" s="695"/>
      <c r="VWH29" s="695"/>
      <c r="VWI29" s="695"/>
      <c r="VWJ29" s="695"/>
      <c r="VWK29" s="695"/>
      <c r="VWL29" s="695"/>
      <c r="VWM29" s="695"/>
      <c r="VWN29" s="695"/>
      <c r="VWO29" s="695"/>
      <c r="VWP29" s="695"/>
      <c r="VWQ29" s="695"/>
      <c r="VWR29" s="695"/>
      <c r="VWS29" s="695"/>
      <c r="VWT29" s="695"/>
      <c r="VWU29" s="695"/>
      <c r="VWV29" s="695"/>
      <c r="VWW29" s="695"/>
      <c r="VWX29" s="695"/>
      <c r="VWY29" s="695"/>
      <c r="VWZ29" s="695"/>
      <c r="VXA29" s="695"/>
      <c r="VXB29" s="695"/>
      <c r="VXC29" s="695"/>
      <c r="VXD29" s="695"/>
      <c r="VXE29" s="695"/>
      <c r="VXF29" s="695"/>
      <c r="VXG29" s="695"/>
      <c r="VXH29" s="695"/>
      <c r="VXI29" s="695"/>
      <c r="VXJ29" s="695"/>
      <c r="VXK29" s="695"/>
      <c r="VXL29" s="695"/>
      <c r="VXM29" s="695"/>
      <c r="VXN29" s="695"/>
      <c r="VXO29" s="695"/>
      <c r="VXP29" s="695"/>
      <c r="VXQ29" s="695"/>
      <c r="VXR29" s="695"/>
      <c r="VXS29" s="695"/>
      <c r="VXT29" s="695"/>
      <c r="VXU29" s="695"/>
      <c r="VXV29" s="695"/>
      <c r="VXW29" s="695"/>
      <c r="VXX29" s="695"/>
      <c r="VXY29" s="695"/>
      <c r="VXZ29" s="695"/>
      <c r="VYA29" s="695"/>
      <c r="VYB29" s="695"/>
      <c r="VYC29" s="695"/>
      <c r="VYD29" s="695"/>
      <c r="VYE29" s="695"/>
      <c r="VYF29" s="695"/>
      <c r="VYG29" s="695"/>
      <c r="VYH29" s="695"/>
      <c r="VYI29" s="695"/>
      <c r="VYJ29" s="695"/>
      <c r="VYK29" s="695"/>
      <c r="VYL29" s="695"/>
      <c r="VYM29" s="695"/>
      <c r="VYN29" s="695"/>
      <c r="VYO29" s="695"/>
      <c r="VYP29" s="695"/>
      <c r="VYQ29" s="695"/>
      <c r="VYR29" s="695"/>
      <c r="VYS29" s="695"/>
      <c r="VYT29" s="695"/>
      <c r="VYU29" s="695"/>
      <c r="VYV29" s="695"/>
      <c r="VYW29" s="695"/>
      <c r="VYX29" s="695"/>
      <c r="VYY29" s="695"/>
      <c r="VYZ29" s="695"/>
      <c r="VZA29" s="695"/>
      <c r="VZB29" s="695"/>
      <c r="VZC29" s="695"/>
      <c r="VZD29" s="695"/>
      <c r="VZE29" s="695"/>
      <c r="VZF29" s="695"/>
      <c r="VZG29" s="695"/>
      <c r="VZH29" s="695"/>
      <c r="VZI29" s="695"/>
      <c r="VZJ29" s="695"/>
      <c r="VZK29" s="695"/>
      <c r="VZL29" s="695"/>
      <c r="VZM29" s="695"/>
      <c r="VZN29" s="695"/>
      <c r="VZO29" s="695"/>
      <c r="VZP29" s="695"/>
      <c r="VZQ29" s="695"/>
      <c r="VZR29" s="695"/>
      <c r="VZS29" s="695"/>
      <c r="VZT29" s="695"/>
      <c r="VZU29" s="695"/>
      <c r="VZV29" s="695"/>
      <c r="VZW29" s="695"/>
      <c r="VZX29" s="695"/>
      <c r="VZY29" s="695"/>
      <c r="VZZ29" s="695"/>
      <c r="WAA29" s="695"/>
      <c r="WAB29" s="695"/>
      <c r="WAC29" s="695"/>
      <c r="WAD29" s="695"/>
      <c r="WAE29" s="695"/>
      <c r="WAF29" s="695"/>
      <c r="WAG29" s="695"/>
      <c r="WAH29" s="695"/>
      <c r="WAI29" s="695"/>
      <c r="WAJ29" s="695"/>
      <c r="WAK29" s="695"/>
      <c r="WAL29" s="695"/>
      <c r="WAM29" s="695"/>
      <c r="WAN29" s="695"/>
      <c r="WAO29" s="695"/>
      <c r="WAP29" s="695"/>
      <c r="WAQ29" s="695"/>
      <c r="WAR29" s="695"/>
      <c r="WAS29" s="695"/>
      <c r="WAT29" s="695"/>
      <c r="WAU29" s="695"/>
      <c r="WAV29" s="695"/>
      <c r="WAW29" s="695"/>
      <c r="WAX29" s="695"/>
      <c r="WAY29" s="695"/>
      <c r="WAZ29" s="695"/>
      <c r="WBA29" s="695"/>
      <c r="WBB29" s="695"/>
      <c r="WBC29" s="695"/>
      <c r="WBD29" s="695"/>
      <c r="WBE29" s="695"/>
      <c r="WBF29" s="695"/>
      <c r="WBG29" s="695"/>
      <c r="WBH29" s="695"/>
      <c r="WBI29" s="695"/>
      <c r="WBJ29" s="695"/>
      <c r="WBK29" s="695"/>
      <c r="WBL29" s="695"/>
      <c r="WBM29" s="695"/>
      <c r="WBN29" s="695"/>
      <c r="WBO29" s="695"/>
      <c r="WBP29" s="695"/>
      <c r="WBQ29" s="695"/>
      <c r="WBR29" s="695"/>
      <c r="WBS29" s="695"/>
      <c r="WBT29" s="695"/>
      <c r="WBU29" s="695"/>
      <c r="WBV29" s="695"/>
      <c r="WBW29" s="695"/>
      <c r="WBX29" s="695"/>
      <c r="WBY29" s="695"/>
      <c r="WBZ29" s="695"/>
      <c r="WCA29" s="695"/>
      <c r="WCB29" s="695"/>
      <c r="WCC29" s="695"/>
      <c r="WCD29" s="695"/>
      <c r="WCE29" s="695"/>
      <c r="WCF29" s="695"/>
      <c r="WCG29" s="695"/>
      <c r="WCH29" s="695"/>
      <c r="WCI29" s="695"/>
      <c r="WCJ29" s="695"/>
      <c r="WCK29" s="695"/>
      <c r="WCL29" s="695"/>
      <c r="WCM29" s="695"/>
      <c r="WCN29" s="695"/>
      <c r="WCO29" s="695"/>
      <c r="WCP29" s="695"/>
      <c r="WCQ29" s="695"/>
      <c r="WCR29" s="695"/>
      <c r="WCS29" s="695"/>
      <c r="WCT29" s="695"/>
      <c r="WCU29" s="695"/>
      <c r="WCV29" s="695"/>
      <c r="WCW29" s="695"/>
      <c r="WCX29" s="695"/>
      <c r="WCY29" s="695"/>
      <c r="WCZ29" s="695"/>
      <c r="WDA29" s="695"/>
      <c r="WDB29" s="695"/>
      <c r="WDC29" s="695"/>
      <c r="WDD29" s="695"/>
      <c r="WDE29" s="695"/>
      <c r="WDF29" s="695"/>
      <c r="WDG29" s="695"/>
      <c r="WDH29" s="695"/>
      <c r="WDI29" s="695"/>
      <c r="WDJ29" s="695"/>
      <c r="WDK29" s="695"/>
      <c r="WDL29" s="695"/>
      <c r="WDM29" s="695"/>
      <c r="WDN29" s="695"/>
      <c r="WDO29" s="695"/>
      <c r="WDP29" s="695"/>
      <c r="WDQ29" s="695"/>
      <c r="WDR29" s="695"/>
      <c r="WDS29" s="695"/>
      <c r="WDT29" s="695"/>
      <c r="WDU29" s="695"/>
      <c r="WDV29" s="695"/>
      <c r="WDW29" s="695"/>
      <c r="WDX29" s="695"/>
      <c r="WDY29" s="695"/>
      <c r="WDZ29" s="695"/>
      <c r="WEA29" s="695"/>
      <c r="WEB29" s="695"/>
      <c r="WEC29" s="695"/>
      <c r="WED29" s="695"/>
      <c r="WEE29" s="695"/>
      <c r="WEF29" s="695"/>
      <c r="WEG29" s="695"/>
      <c r="WEH29" s="695"/>
      <c r="WEI29" s="695"/>
      <c r="WEJ29" s="695"/>
      <c r="WEK29" s="695"/>
      <c r="WEL29" s="695"/>
      <c r="WEM29" s="695"/>
      <c r="WEN29" s="695"/>
      <c r="WEO29" s="695"/>
      <c r="WEP29" s="695"/>
      <c r="WEQ29" s="695"/>
      <c r="WER29" s="695"/>
      <c r="WES29" s="695"/>
      <c r="WET29" s="695"/>
      <c r="WEU29" s="695"/>
      <c r="WEV29" s="695"/>
      <c r="WEW29" s="695"/>
      <c r="WEX29" s="695"/>
      <c r="WEY29" s="695"/>
      <c r="WEZ29" s="695"/>
      <c r="WFA29" s="695"/>
      <c r="WFB29" s="695"/>
      <c r="WFC29" s="695"/>
      <c r="WFD29" s="695"/>
      <c r="WFE29" s="695"/>
      <c r="WFF29" s="695"/>
      <c r="WFG29" s="695"/>
      <c r="WFH29" s="695"/>
      <c r="WFI29" s="695"/>
      <c r="WFJ29" s="695"/>
      <c r="WFK29" s="695"/>
      <c r="WFL29" s="695"/>
      <c r="WFM29" s="695"/>
      <c r="WFN29" s="695"/>
      <c r="WFO29" s="695"/>
      <c r="WFP29" s="695"/>
      <c r="WFQ29" s="695"/>
      <c r="WFR29" s="695"/>
      <c r="WFS29" s="695"/>
      <c r="WFT29" s="695"/>
      <c r="WFU29" s="695"/>
      <c r="WFV29" s="695"/>
      <c r="WFW29" s="695"/>
      <c r="WFX29" s="695"/>
      <c r="WFY29" s="695"/>
      <c r="WFZ29" s="695"/>
      <c r="WGA29" s="695"/>
      <c r="WGB29" s="695"/>
      <c r="WGC29" s="695"/>
      <c r="WGD29" s="695"/>
      <c r="WGE29" s="695"/>
      <c r="WGF29" s="695"/>
      <c r="WGG29" s="695"/>
      <c r="WGH29" s="695"/>
      <c r="WGI29" s="695"/>
      <c r="WGJ29" s="695"/>
      <c r="WGK29" s="695"/>
      <c r="WGL29" s="695"/>
      <c r="WGM29" s="695"/>
      <c r="WGN29" s="695"/>
      <c r="WGO29" s="695"/>
      <c r="WGP29" s="695"/>
      <c r="WGQ29" s="695"/>
      <c r="WGR29" s="695"/>
      <c r="WGS29" s="695"/>
      <c r="WGT29" s="695"/>
      <c r="WGU29" s="695"/>
      <c r="WGV29" s="695"/>
      <c r="WGW29" s="695"/>
      <c r="WGX29" s="695"/>
      <c r="WGY29" s="695"/>
      <c r="WGZ29" s="695"/>
      <c r="WHA29" s="695"/>
      <c r="WHB29" s="695"/>
      <c r="WHC29" s="695"/>
      <c r="WHD29" s="695"/>
      <c r="WHE29" s="695"/>
      <c r="WHF29" s="695"/>
      <c r="WHG29" s="695"/>
      <c r="WHH29" s="695"/>
      <c r="WHI29" s="695"/>
      <c r="WHJ29" s="695"/>
      <c r="WHK29" s="695"/>
      <c r="WHL29" s="695"/>
      <c r="WHM29" s="695"/>
      <c r="WHN29" s="695"/>
      <c r="WHO29" s="695"/>
      <c r="WHP29" s="695"/>
      <c r="WHQ29" s="695"/>
      <c r="WHR29" s="695"/>
      <c r="WHS29" s="695"/>
      <c r="WHT29" s="695"/>
      <c r="WHU29" s="695"/>
      <c r="WHV29" s="695"/>
      <c r="WHW29" s="695"/>
      <c r="WHX29" s="695"/>
      <c r="WHY29" s="695"/>
      <c r="WHZ29" s="695"/>
      <c r="WIA29" s="695"/>
      <c r="WIB29" s="695"/>
      <c r="WIC29" s="695"/>
      <c r="WID29" s="695"/>
      <c r="WIE29" s="695"/>
      <c r="WIF29" s="695"/>
      <c r="WIG29" s="695"/>
      <c r="WIH29" s="695"/>
      <c r="WII29" s="695"/>
      <c r="WIJ29" s="695"/>
      <c r="WIK29" s="695"/>
      <c r="WIL29" s="695"/>
      <c r="WIM29" s="695"/>
      <c r="WIN29" s="695"/>
      <c r="WIO29" s="695"/>
      <c r="WIP29" s="695"/>
      <c r="WIQ29" s="695"/>
      <c r="WIR29" s="695"/>
      <c r="WIS29" s="695"/>
      <c r="WIT29" s="695"/>
      <c r="WIU29" s="695"/>
      <c r="WIV29" s="695"/>
      <c r="WIW29" s="695"/>
      <c r="WIX29" s="695"/>
      <c r="WIY29" s="695"/>
      <c r="WIZ29" s="695"/>
      <c r="WJA29" s="695"/>
      <c r="WJB29" s="695"/>
      <c r="WJC29" s="695"/>
      <c r="WJD29" s="695"/>
      <c r="WJE29" s="695"/>
      <c r="WJF29" s="695"/>
      <c r="WJG29" s="695"/>
      <c r="WJH29" s="695"/>
      <c r="WJI29" s="695"/>
      <c r="WJJ29" s="695"/>
      <c r="WJK29" s="695"/>
      <c r="WJL29" s="695"/>
      <c r="WJM29" s="695"/>
      <c r="WJN29" s="695"/>
      <c r="WJO29" s="695"/>
      <c r="WJP29" s="695"/>
      <c r="WJQ29" s="695"/>
      <c r="WJR29" s="695"/>
      <c r="WJS29" s="695"/>
      <c r="WJT29" s="695"/>
      <c r="WJU29" s="695"/>
      <c r="WJV29" s="695"/>
      <c r="WJW29" s="695"/>
      <c r="WJX29" s="695"/>
      <c r="WJY29" s="695"/>
      <c r="WJZ29" s="695"/>
      <c r="WKA29" s="695"/>
      <c r="WKB29" s="695"/>
      <c r="WKC29" s="695"/>
      <c r="WKD29" s="695"/>
      <c r="WKE29" s="695"/>
      <c r="WKF29" s="695"/>
      <c r="WKG29" s="695"/>
      <c r="WKH29" s="695"/>
      <c r="WKI29" s="695"/>
      <c r="WKJ29" s="695"/>
      <c r="WKK29" s="695"/>
      <c r="WKL29" s="695"/>
      <c r="WKM29" s="695"/>
      <c r="WKN29" s="695"/>
      <c r="WKO29" s="695"/>
      <c r="WKP29" s="695"/>
      <c r="WKQ29" s="695"/>
      <c r="WKR29" s="695"/>
      <c r="WKS29" s="695"/>
      <c r="WKT29" s="695"/>
      <c r="WKU29" s="695"/>
      <c r="WKV29" s="695"/>
      <c r="WKW29" s="695"/>
      <c r="WKX29" s="695"/>
      <c r="WKY29" s="695"/>
      <c r="WKZ29" s="695"/>
      <c r="WLA29" s="695"/>
      <c r="WLB29" s="695"/>
      <c r="WLC29" s="695"/>
      <c r="WLD29" s="695"/>
      <c r="WLE29" s="695"/>
      <c r="WLF29" s="695"/>
      <c r="WLG29" s="695"/>
      <c r="WLH29" s="695"/>
      <c r="WLI29" s="695"/>
      <c r="WLJ29" s="695"/>
      <c r="WLK29" s="695"/>
      <c r="WLL29" s="695"/>
      <c r="WLM29" s="695"/>
      <c r="WLN29" s="695"/>
      <c r="WLO29" s="695"/>
      <c r="WLP29" s="695"/>
      <c r="WLQ29" s="695"/>
      <c r="WLR29" s="695"/>
      <c r="WLS29" s="695"/>
      <c r="WLT29" s="695"/>
      <c r="WLU29" s="695"/>
      <c r="WLV29" s="695"/>
      <c r="WLW29" s="695"/>
      <c r="WLX29" s="695"/>
      <c r="WLY29" s="695"/>
      <c r="WLZ29" s="695"/>
      <c r="WMA29" s="695"/>
      <c r="WMB29" s="695"/>
      <c r="WMC29" s="695"/>
      <c r="WMD29" s="695"/>
      <c r="WME29" s="695"/>
      <c r="WMF29" s="695"/>
      <c r="WMG29" s="695"/>
      <c r="WMH29" s="695"/>
      <c r="WMI29" s="695"/>
      <c r="WMJ29" s="695"/>
      <c r="WMK29" s="695"/>
      <c r="WML29" s="695"/>
      <c r="WMM29" s="695"/>
      <c r="WMN29" s="695"/>
      <c r="WMO29" s="695"/>
      <c r="WMP29" s="695"/>
      <c r="WMQ29" s="695"/>
      <c r="WMR29" s="695"/>
      <c r="WMS29" s="695"/>
      <c r="WMT29" s="695"/>
      <c r="WMU29" s="695"/>
      <c r="WMV29" s="695"/>
      <c r="WMW29" s="695"/>
      <c r="WMX29" s="695"/>
      <c r="WMY29" s="695"/>
      <c r="WMZ29" s="695"/>
      <c r="WNA29" s="695"/>
      <c r="WNB29" s="695"/>
      <c r="WNC29" s="695"/>
      <c r="WND29" s="695"/>
      <c r="WNE29" s="695"/>
      <c r="WNF29" s="695"/>
      <c r="WNG29" s="695"/>
      <c r="WNH29" s="695"/>
      <c r="WNI29" s="695"/>
      <c r="WNJ29" s="695"/>
      <c r="WNK29" s="695"/>
      <c r="WNL29" s="695"/>
      <c r="WNM29" s="695"/>
      <c r="WNN29" s="695"/>
      <c r="WNO29" s="695"/>
      <c r="WNP29" s="695"/>
      <c r="WNQ29" s="695"/>
      <c r="WNR29" s="695"/>
      <c r="WNS29" s="695"/>
      <c r="WNT29" s="695"/>
      <c r="WNU29" s="695"/>
      <c r="WNV29" s="695"/>
      <c r="WNW29" s="695"/>
      <c r="WNX29" s="695"/>
      <c r="WNY29" s="695"/>
      <c r="WNZ29" s="695"/>
      <c r="WOA29" s="695"/>
      <c r="WOB29" s="695"/>
      <c r="WOC29" s="695"/>
      <c r="WOD29" s="695"/>
      <c r="WOE29" s="695"/>
      <c r="WOF29" s="695"/>
      <c r="WOG29" s="695"/>
      <c r="WOH29" s="695"/>
      <c r="WOI29" s="695"/>
      <c r="WOJ29" s="695"/>
      <c r="WOK29" s="695"/>
      <c r="WOL29" s="695"/>
      <c r="WOM29" s="695"/>
      <c r="WON29" s="695"/>
      <c r="WOO29" s="695"/>
      <c r="WOP29" s="695"/>
      <c r="WOQ29" s="695"/>
      <c r="WOR29" s="695"/>
      <c r="WOS29" s="695"/>
      <c r="WOT29" s="695"/>
      <c r="WOU29" s="695"/>
      <c r="WOV29" s="695"/>
      <c r="WOW29" s="695"/>
      <c r="WOX29" s="695"/>
      <c r="WOY29" s="695"/>
      <c r="WOZ29" s="695"/>
      <c r="WPA29" s="695"/>
      <c r="WPB29" s="695"/>
      <c r="WPC29" s="695"/>
      <c r="WPD29" s="695"/>
      <c r="WPE29" s="695"/>
      <c r="WPF29" s="695"/>
      <c r="WPG29" s="695"/>
      <c r="WPH29" s="695"/>
      <c r="WPI29" s="695"/>
      <c r="WPJ29" s="695"/>
      <c r="WPK29" s="695"/>
      <c r="WPL29" s="695"/>
      <c r="WPM29" s="695"/>
      <c r="WPN29" s="695"/>
      <c r="WPO29" s="695"/>
      <c r="WPP29" s="695"/>
      <c r="WPQ29" s="695"/>
      <c r="WPR29" s="695"/>
      <c r="WPS29" s="695"/>
      <c r="WPT29" s="695"/>
      <c r="WPU29" s="695"/>
      <c r="WPV29" s="695"/>
      <c r="WPW29" s="695"/>
      <c r="WPX29" s="695"/>
      <c r="WPY29" s="695"/>
      <c r="WPZ29" s="695"/>
      <c r="WQA29" s="695"/>
      <c r="WQB29" s="695"/>
      <c r="WQC29" s="695"/>
      <c r="WQD29" s="695"/>
      <c r="WQE29" s="695"/>
      <c r="WQF29" s="695"/>
      <c r="WQG29" s="695"/>
      <c r="WQH29" s="695"/>
      <c r="WQI29" s="695"/>
      <c r="WQJ29" s="695"/>
      <c r="WQK29" s="695"/>
      <c r="WQL29" s="695"/>
      <c r="WQM29" s="695"/>
      <c r="WQN29" s="695"/>
      <c r="WQO29" s="695"/>
      <c r="WQP29" s="695"/>
      <c r="WQQ29" s="695"/>
      <c r="WQR29" s="695"/>
      <c r="WQS29" s="695"/>
      <c r="WQT29" s="695"/>
      <c r="WQU29" s="695"/>
      <c r="WQV29" s="695"/>
      <c r="WQW29" s="695"/>
      <c r="WQX29" s="695"/>
      <c r="WQY29" s="695"/>
      <c r="WQZ29" s="695"/>
      <c r="WRA29" s="695"/>
      <c r="WRB29" s="695"/>
      <c r="WRC29" s="695"/>
      <c r="WRD29" s="695"/>
      <c r="WRE29" s="695"/>
      <c r="WRF29" s="695"/>
      <c r="WRG29" s="695"/>
      <c r="WRH29" s="695"/>
      <c r="WRI29" s="695"/>
      <c r="WRJ29" s="695"/>
      <c r="WRK29" s="695"/>
      <c r="WRL29" s="695"/>
      <c r="WRM29" s="695"/>
      <c r="WRN29" s="695"/>
      <c r="WRO29" s="695"/>
      <c r="WRP29" s="695"/>
      <c r="WRQ29" s="695"/>
      <c r="WRR29" s="695"/>
      <c r="WRS29" s="695"/>
      <c r="WRT29" s="695"/>
      <c r="WRU29" s="695"/>
      <c r="WRV29" s="695"/>
      <c r="WRW29" s="695"/>
      <c r="WRX29" s="695"/>
      <c r="WRY29" s="695"/>
      <c r="WRZ29" s="695"/>
      <c r="WSA29" s="695"/>
      <c r="WSB29" s="695"/>
      <c r="WSC29" s="695"/>
      <c r="WSD29" s="695"/>
      <c r="WSE29" s="695"/>
      <c r="WSF29" s="695"/>
      <c r="WSG29" s="695"/>
      <c r="WSH29" s="695"/>
      <c r="WSI29" s="695"/>
      <c r="WSJ29" s="695"/>
      <c r="WSK29" s="695"/>
      <c r="WSL29" s="695"/>
      <c r="WSM29" s="695"/>
      <c r="WSN29" s="695"/>
      <c r="WSO29" s="695"/>
      <c r="WSP29" s="695"/>
      <c r="WSQ29" s="695"/>
      <c r="WSR29" s="695"/>
      <c r="WSS29" s="695"/>
      <c r="WST29" s="695"/>
      <c r="WSU29" s="695"/>
      <c r="WSV29" s="695"/>
      <c r="WSW29" s="695"/>
      <c r="WSX29" s="695"/>
      <c r="WSY29" s="695"/>
      <c r="WSZ29" s="695"/>
      <c r="WTA29" s="695"/>
      <c r="WTB29" s="695"/>
      <c r="WTC29" s="695"/>
      <c r="WTD29" s="695"/>
      <c r="WTE29" s="695"/>
      <c r="WTF29" s="695"/>
      <c r="WTG29" s="695"/>
      <c r="WTH29" s="695"/>
      <c r="WTI29" s="695"/>
      <c r="WTJ29" s="695"/>
      <c r="WTK29" s="695"/>
      <c r="WTL29" s="695"/>
      <c r="WTM29" s="695"/>
      <c r="WTN29" s="695"/>
      <c r="WTO29" s="695"/>
      <c r="WTP29" s="695"/>
      <c r="WTQ29" s="695"/>
      <c r="WTR29" s="695"/>
      <c r="WTS29" s="695"/>
      <c r="WTT29" s="695"/>
      <c r="WTU29" s="695"/>
      <c r="WTV29" s="695"/>
      <c r="WTW29" s="695"/>
      <c r="WTX29" s="695"/>
      <c r="WTY29" s="695"/>
      <c r="WTZ29" s="695"/>
      <c r="WUA29" s="695"/>
      <c r="WUB29" s="695"/>
      <c r="WUC29" s="695"/>
      <c r="WUD29" s="695"/>
      <c r="WUE29" s="695"/>
      <c r="WUF29" s="695"/>
      <c r="WUG29" s="695"/>
      <c r="WUH29" s="695"/>
      <c r="WUI29" s="695"/>
      <c r="WUJ29" s="695"/>
      <c r="WUK29" s="695"/>
      <c r="WUL29" s="695"/>
      <c r="WUM29" s="695"/>
      <c r="WUN29" s="695"/>
      <c r="WUO29" s="695"/>
      <c r="WUP29" s="695"/>
      <c r="WUQ29" s="695"/>
      <c r="WUR29" s="695"/>
      <c r="WUS29" s="695"/>
      <c r="WUT29" s="695"/>
      <c r="WUU29" s="695"/>
      <c r="WUV29" s="695"/>
      <c r="WUW29" s="695"/>
      <c r="WUX29" s="695"/>
      <c r="WUY29" s="695"/>
      <c r="WUZ29" s="695"/>
      <c r="WVA29" s="695"/>
      <c r="WVB29" s="695"/>
      <c r="WVC29" s="695"/>
      <c r="WVD29" s="695"/>
      <c r="WVE29" s="695"/>
      <c r="WVF29" s="695"/>
      <c r="WVG29" s="695"/>
      <c r="WVH29" s="695"/>
      <c r="WVI29" s="695"/>
      <c r="WVJ29" s="695"/>
      <c r="WVK29" s="695"/>
      <c r="WVL29" s="695"/>
      <c r="WVM29" s="695"/>
      <c r="WVN29" s="695"/>
      <c r="WVO29" s="695"/>
      <c r="WVP29" s="695"/>
      <c r="WVQ29" s="695"/>
      <c r="WVR29" s="695"/>
      <c r="WVS29" s="695"/>
      <c r="WVT29" s="695"/>
      <c r="WVU29" s="695"/>
      <c r="WVV29" s="695"/>
      <c r="WVW29" s="695"/>
      <c r="WVX29" s="695"/>
      <c r="WVY29" s="695"/>
      <c r="WVZ29" s="695"/>
      <c r="WWA29" s="695"/>
      <c r="WWB29" s="695"/>
      <c r="WWC29" s="695"/>
      <c r="WWD29" s="695"/>
      <c r="WWE29" s="695"/>
      <c r="WWF29" s="695"/>
      <c r="WWG29" s="695"/>
      <c r="WWH29" s="695"/>
      <c r="WWI29" s="695"/>
      <c r="WWJ29" s="695"/>
      <c r="WWK29" s="695"/>
      <c r="WWL29" s="695"/>
      <c r="WWM29" s="695"/>
      <c r="WWN29" s="695"/>
      <c r="WWO29" s="695"/>
      <c r="WWP29" s="695"/>
      <c r="WWQ29" s="695"/>
      <c r="WWR29" s="695"/>
      <c r="WWS29" s="695"/>
      <c r="WWT29" s="695"/>
      <c r="WWU29" s="695"/>
      <c r="WWV29" s="695"/>
      <c r="WWW29" s="695"/>
      <c r="WWX29" s="695"/>
      <c r="WWY29" s="695"/>
      <c r="WWZ29" s="695"/>
      <c r="WXA29" s="695"/>
      <c r="WXB29" s="695"/>
      <c r="WXC29" s="695"/>
      <c r="WXD29" s="695"/>
      <c r="WXE29" s="695"/>
      <c r="WXF29" s="695"/>
      <c r="WXG29" s="695"/>
      <c r="WXH29" s="695"/>
      <c r="WXI29" s="695"/>
      <c r="WXJ29" s="695"/>
      <c r="WXK29" s="695"/>
      <c r="WXL29" s="695"/>
      <c r="WXM29" s="695"/>
      <c r="WXN29" s="695"/>
      <c r="WXO29" s="695"/>
      <c r="WXP29" s="695"/>
      <c r="WXQ29" s="695"/>
      <c r="WXR29" s="695"/>
      <c r="WXS29" s="695"/>
      <c r="WXT29" s="695"/>
      <c r="WXU29" s="695"/>
      <c r="WXV29" s="695"/>
      <c r="WXW29" s="695"/>
      <c r="WXX29" s="695"/>
      <c r="WXY29" s="695"/>
      <c r="WXZ29" s="695"/>
      <c r="WYA29" s="695"/>
      <c r="WYB29" s="695"/>
      <c r="WYC29" s="695"/>
      <c r="WYD29" s="695"/>
      <c r="WYE29" s="695"/>
      <c r="WYF29" s="695"/>
      <c r="WYG29" s="695"/>
      <c r="WYH29" s="695"/>
      <c r="WYI29" s="695"/>
      <c r="WYJ29" s="695"/>
      <c r="WYK29" s="695"/>
      <c r="WYL29" s="695"/>
      <c r="WYM29" s="695"/>
      <c r="WYN29" s="695"/>
      <c r="WYO29" s="695"/>
      <c r="WYP29" s="695"/>
      <c r="WYQ29" s="695"/>
      <c r="WYR29" s="695"/>
      <c r="WYS29" s="695"/>
      <c r="WYT29" s="695"/>
      <c r="WYU29" s="695"/>
      <c r="WYV29" s="695"/>
      <c r="WYW29" s="695"/>
      <c r="WYX29" s="695"/>
      <c r="WYY29" s="695"/>
      <c r="WYZ29" s="695"/>
      <c r="WZA29" s="695"/>
      <c r="WZB29" s="695"/>
      <c r="WZC29" s="695"/>
      <c r="WZD29" s="695"/>
      <c r="WZE29" s="695"/>
      <c r="WZF29" s="695"/>
      <c r="WZG29" s="695"/>
      <c r="WZH29" s="695"/>
      <c r="WZI29" s="695"/>
      <c r="WZJ29" s="695"/>
      <c r="WZK29" s="695"/>
      <c r="WZL29" s="695"/>
      <c r="WZM29" s="695"/>
      <c r="WZN29" s="695"/>
      <c r="WZO29" s="695"/>
      <c r="WZP29" s="695"/>
      <c r="WZQ29" s="695"/>
      <c r="WZR29" s="695"/>
      <c r="WZS29" s="695"/>
      <c r="WZT29" s="695"/>
      <c r="WZU29" s="695"/>
      <c r="WZV29" s="695"/>
      <c r="WZW29" s="695"/>
      <c r="WZX29" s="695"/>
      <c r="WZY29" s="695"/>
      <c r="WZZ29" s="695"/>
      <c r="XAA29" s="695"/>
      <c r="XAB29" s="695"/>
      <c r="XAC29" s="695"/>
      <c r="XAD29" s="695"/>
      <c r="XAE29" s="695"/>
      <c r="XAF29" s="695"/>
      <c r="XAG29" s="695"/>
      <c r="XAH29" s="695"/>
      <c r="XAI29" s="695"/>
      <c r="XAJ29" s="695"/>
      <c r="XAK29" s="695"/>
      <c r="XAL29" s="695"/>
      <c r="XAM29" s="695"/>
      <c r="XAN29" s="695"/>
      <c r="XAO29" s="695"/>
      <c r="XAP29" s="695"/>
      <c r="XAQ29" s="695"/>
      <c r="XAR29" s="695"/>
      <c r="XAS29" s="695"/>
      <c r="XAT29" s="695"/>
      <c r="XAU29" s="695"/>
      <c r="XAV29" s="695"/>
      <c r="XAW29" s="695"/>
      <c r="XAX29" s="695"/>
      <c r="XAY29" s="695"/>
      <c r="XAZ29" s="695"/>
      <c r="XBA29" s="695"/>
      <c r="XBB29" s="695"/>
      <c r="XBC29" s="695"/>
      <c r="XBD29" s="695"/>
      <c r="XBE29" s="695"/>
      <c r="XBF29" s="695"/>
      <c r="XBG29" s="695"/>
      <c r="XBH29" s="695"/>
      <c r="XBI29" s="695"/>
      <c r="XBJ29" s="695"/>
      <c r="XBK29" s="695"/>
      <c r="XBL29" s="695"/>
      <c r="XBM29" s="695"/>
      <c r="XBN29" s="695"/>
      <c r="XBO29" s="695"/>
      <c r="XBP29" s="695"/>
      <c r="XBQ29" s="695"/>
      <c r="XBR29" s="695"/>
      <c r="XBS29" s="695"/>
      <c r="XBT29" s="695"/>
      <c r="XBU29" s="695"/>
      <c r="XBV29" s="695"/>
      <c r="XBW29" s="695"/>
      <c r="XBX29" s="695"/>
      <c r="XBY29" s="695"/>
      <c r="XBZ29" s="695"/>
      <c r="XCA29" s="695"/>
      <c r="XCB29" s="695"/>
      <c r="XCC29" s="695"/>
      <c r="XCD29" s="695"/>
      <c r="XCE29" s="695"/>
      <c r="XCF29" s="695"/>
      <c r="XCG29" s="695"/>
      <c r="XCH29" s="695"/>
      <c r="XCI29" s="695"/>
      <c r="XCJ29" s="695"/>
      <c r="XCK29" s="695"/>
      <c r="XCL29" s="695"/>
      <c r="XCM29" s="695"/>
      <c r="XCN29" s="695"/>
      <c r="XCO29" s="695"/>
      <c r="XCP29" s="695"/>
      <c r="XCQ29" s="695"/>
      <c r="XCR29" s="695"/>
      <c r="XCS29" s="695"/>
      <c r="XCT29" s="695"/>
      <c r="XCU29" s="695"/>
      <c r="XCV29" s="695"/>
      <c r="XCW29" s="695"/>
      <c r="XCX29" s="695"/>
      <c r="XCY29" s="695"/>
      <c r="XCZ29" s="695"/>
      <c r="XDA29" s="695"/>
      <c r="XDB29" s="695"/>
      <c r="XDC29" s="695"/>
      <c r="XDD29" s="695"/>
      <c r="XDE29" s="695"/>
      <c r="XDF29" s="695"/>
      <c r="XDG29" s="695"/>
      <c r="XDH29" s="695"/>
      <c r="XDI29" s="695"/>
      <c r="XDJ29" s="695"/>
      <c r="XDK29" s="695"/>
      <c r="XDL29" s="695"/>
      <c r="XDM29" s="695"/>
      <c r="XDN29" s="695"/>
      <c r="XDO29" s="695"/>
      <c r="XDP29" s="695"/>
      <c r="XDQ29" s="695"/>
      <c r="XDR29" s="695"/>
      <c r="XDS29" s="695"/>
      <c r="XDT29" s="695"/>
      <c r="XDU29" s="695"/>
      <c r="XDV29" s="695"/>
      <c r="XDW29" s="695"/>
      <c r="XDX29" s="695"/>
      <c r="XDY29" s="695"/>
      <c r="XDZ29" s="695"/>
      <c r="XEA29" s="695"/>
      <c r="XEB29" s="695"/>
      <c r="XEC29" s="695"/>
      <c r="XED29" s="695"/>
      <c r="XEE29" s="695"/>
      <c r="XEF29" s="695"/>
      <c r="XEG29" s="695"/>
      <c r="XEH29" s="695"/>
      <c r="XEI29" s="695"/>
      <c r="XEJ29" s="695"/>
      <c r="XEK29" s="695"/>
      <c r="XEL29" s="695"/>
      <c r="XEM29" s="695"/>
      <c r="XEN29" s="695"/>
      <c r="XEO29" s="695"/>
      <c r="XEP29" s="695"/>
      <c r="XEQ29" s="695"/>
      <c r="XER29" s="695"/>
      <c r="XES29" s="695"/>
      <c r="XET29" s="695"/>
      <c r="XEU29" s="695"/>
      <c r="XEV29" s="695"/>
      <c r="XEW29" s="695"/>
      <c r="XEX29" s="695"/>
      <c r="XEY29" s="695"/>
      <c r="XEZ29" s="695"/>
      <c r="XFA29" s="695"/>
      <c r="XFB29" s="695"/>
      <c r="XFC29" s="695"/>
    </row>
  </sheetData>
  <mergeCells count="7">
    <mergeCell ref="A27:B27"/>
    <mergeCell ref="A5:B5"/>
    <mergeCell ref="C5:N5"/>
    <mergeCell ref="A7:A15"/>
    <mergeCell ref="A16:B16"/>
    <mergeCell ref="A17:A25"/>
    <mergeCell ref="A26:B26"/>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dimension ref="A1:V59"/>
  <sheetViews>
    <sheetView zoomScale="130" zoomScaleNormal="130" workbookViewId="0">
      <selection activeCell="C18" sqref="C18"/>
    </sheetView>
  </sheetViews>
  <sheetFormatPr defaultColWidth="11.44140625" defaultRowHeight="14.4" x14ac:dyDescent="0.3"/>
  <cols>
    <col min="1" max="1" width="16.33203125" customWidth="1"/>
    <col min="2" max="2" width="15.109375" customWidth="1"/>
    <col min="3" max="16" width="11.44140625" customWidth="1"/>
  </cols>
  <sheetData>
    <row r="1" spans="1:21" x14ac:dyDescent="0.3">
      <c r="L1" t="s">
        <v>288</v>
      </c>
    </row>
    <row r="2" spans="1:21" ht="15" customHeight="1" thickBot="1" x14ac:dyDescent="0.35">
      <c r="A2" s="156" t="s">
        <v>347</v>
      </c>
    </row>
    <row r="3" spans="1:21" ht="18.45" customHeight="1" x14ac:dyDescent="0.3">
      <c r="A3" s="517"/>
      <c r="B3" s="505"/>
      <c r="C3" s="433" t="s">
        <v>97</v>
      </c>
      <c r="D3" s="433"/>
      <c r="E3" s="433" t="s">
        <v>98</v>
      </c>
      <c r="F3" s="433"/>
      <c r="G3" s="433" t="s">
        <v>99</v>
      </c>
      <c r="H3" s="433"/>
      <c r="I3" s="433" t="s">
        <v>15</v>
      </c>
      <c r="J3" s="433"/>
      <c r="K3" s="433" t="s">
        <v>100</v>
      </c>
      <c r="L3" s="433"/>
      <c r="M3" s="433" t="s">
        <v>101</v>
      </c>
      <c r="N3" s="433"/>
      <c r="O3" s="546" t="s">
        <v>3</v>
      </c>
      <c r="P3" s="547"/>
      <c r="R3" s="21"/>
      <c r="S3" s="21"/>
      <c r="T3" s="21"/>
      <c r="U3" s="21"/>
    </row>
    <row r="4" spans="1:21" ht="15" thickBot="1" x14ac:dyDescent="0.35">
      <c r="A4" s="549"/>
      <c r="B4" s="550"/>
      <c r="C4" s="19" t="s">
        <v>289</v>
      </c>
      <c r="D4" s="158" t="s">
        <v>2</v>
      </c>
      <c r="E4" s="19" t="s">
        <v>289</v>
      </c>
      <c r="F4" s="158" t="s">
        <v>2</v>
      </c>
      <c r="G4" s="19" t="s">
        <v>289</v>
      </c>
      <c r="H4" s="158" t="s">
        <v>2</v>
      </c>
      <c r="I4" s="19" t="s">
        <v>289</v>
      </c>
      <c r="J4" s="158" t="s">
        <v>2</v>
      </c>
      <c r="K4" s="19" t="s">
        <v>289</v>
      </c>
      <c r="L4" s="158" t="s">
        <v>2</v>
      </c>
      <c r="M4" s="19" t="s">
        <v>289</v>
      </c>
      <c r="N4" s="158" t="s">
        <v>2</v>
      </c>
      <c r="O4" s="19" t="s">
        <v>289</v>
      </c>
      <c r="P4" s="264" t="s">
        <v>2</v>
      </c>
    </row>
    <row r="5" spans="1:21" ht="15" thickBot="1" x14ac:dyDescent="0.35">
      <c r="A5" s="417" t="s">
        <v>3</v>
      </c>
      <c r="B5" s="548"/>
      <c r="C5" s="26">
        <v>403</v>
      </c>
      <c r="D5" s="20">
        <v>0.3363939899833055</v>
      </c>
      <c r="E5" s="26">
        <v>137</v>
      </c>
      <c r="F5" s="20">
        <v>0.11435726210350584</v>
      </c>
      <c r="G5" s="26">
        <v>111</v>
      </c>
      <c r="H5" s="20">
        <v>9.2654424040066782E-2</v>
      </c>
      <c r="I5" s="26">
        <v>175</v>
      </c>
      <c r="J5" s="20">
        <v>0.14607679465776294</v>
      </c>
      <c r="K5" s="26">
        <v>253</v>
      </c>
      <c r="L5" s="20">
        <v>0.21118530884808012</v>
      </c>
      <c r="M5" s="26">
        <v>119</v>
      </c>
      <c r="N5" s="20">
        <v>9.9332220367278803E-2</v>
      </c>
      <c r="O5" s="265">
        <v>1198</v>
      </c>
      <c r="P5" s="160">
        <v>1</v>
      </c>
    </row>
    <row r="6" spans="1:21" x14ac:dyDescent="0.3">
      <c r="A6" s="411" t="s">
        <v>4</v>
      </c>
      <c r="B6" s="27" t="s">
        <v>6</v>
      </c>
      <c r="C6" s="27">
        <v>187</v>
      </c>
      <c r="D6" s="9">
        <v>0.34375</v>
      </c>
      <c r="E6" s="27">
        <v>72</v>
      </c>
      <c r="F6" s="9">
        <v>0.13235294117647059</v>
      </c>
      <c r="G6" s="27">
        <v>55</v>
      </c>
      <c r="H6" s="9">
        <v>0.10110294117647059</v>
      </c>
      <c r="I6" s="27">
        <v>92</v>
      </c>
      <c r="J6" s="9">
        <v>0.16911764705882354</v>
      </c>
      <c r="K6" s="27">
        <v>119</v>
      </c>
      <c r="L6" s="9">
        <v>0.21875</v>
      </c>
      <c r="M6" s="27">
        <v>19</v>
      </c>
      <c r="N6" s="9">
        <v>3.4926470588235295E-2</v>
      </c>
      <c r="O6" s="248">
        <v>544</v>
      </c>
      <c r="P6" s="172">
        <v>1</v>
      </c>
    </row>
    <row r="7" spans="1:21" ht="15" thickBot="1" x14ac:dyDescent="0.35">
      <c r="A7" s="413"/>
      <c r="B7" s="29" t="s">
        <v>7</v>
      </c>
      <c r="C7" s="29">
        <v>216</v>
      </c>
      <c r="D7" s="15">
        <v>0.33027522935779818</v>
      </c>
      <c r="E7" s="29">
        <v>65</v>
      </c>
      <c r="F7" s="15">
        <v>9.9388379204892963E-2</v>
      </c>
      <c r="G7" s="29">
        <v>56</v>
      </c>
      <c r="H7" s="15">
        <v>8.5626911314984705E-2</v>
      </c>
      <c r="I7" s="29">
        <v>83</v>
      </c>
      <c r="J7" s="15">
        <v>0.12691131498470948</v>
      </c>
      <c r="K7" s="29">
        <v>134</v>
      </c>
      <c r="L7" s="15">
        <v>0.20489296636085627</v>
      </c>
      <c r="M7" s="29">
        <v>100</v>
      </c>
      <c r="N7" s="15">
        <v>0.1529051987767584</v>
      </c>
      <c r="O7" s="249">
        <v>654</v>
      </c>
      <c r="P7" s="175">
        <v>1</v>
      </c>
    </row>
    <row r="8" spans="1:21" x14ac:dyDescent="0.3">
      <c r="A8" s="411" t="s">
        <v>297</v>
      </c>
      <c r="B8" s="27" t="s">
        <v>9</v>
      </c>
      <c r="C8" s="27">
        <v>139</v>
      </c>
      <c r="D8" s="9">
        <v>0.30021598272138228</v>
      </c>
      <c r="E8" s="27">
        <v>37</v>
      </c>
      <c r="F8" s="9">
        <v>7.9913606911447083E-2</v>
      </c>
      <c r="G8" s="27">
        <v>48</v>
      </c>
      <c r="H8" s="9">
        <v>0.10367170626349892</v>
      </c>
      <c r="I8" s="27">
        <v>75</v>
      </c>
      <c r="J8" s="9">
        <v>0.16198704103671707</v>
      </c>
      <c r="K8" s="27">
        <v>96</v>
      </c>
      <c r="L8" s="9">
        <v>0.20734341252699784</v>
      </c>
      <c r="M8" s="27">
        <v>68</v>
      </c>
      <c r="N8" s="9">
        <v>0.14686825053995681</v>
      </c>
      <c r="O8" s="248">
        <v>463</v>
      </c>
      <c r="P8" s="172">
        <v>1</v>
      </c>
    </row>
    <row r="9" spans="1:21" x14ac:dyDescent="0.3">
      <c r="A9" s="412"/>
      <c r="B9" s="28" t="s">
        <v>10</v>
      </c>
      <c r="C9" s="28">
        <v>68</v>
      </c>
      <c r="D9" s="12">
        <v>0.21183800623052959</v>
      </c>
      <c r="E9" s="28">
        <v>20</v>
      </c>
      <c r="F9" s="12">
        <v>6.2305295950155763E-2</v>
      </c>
      <c r="G9" s="28">
        <v>25</v>
      </c>
      <c r="H9" s="12">
        <v>7.7881619937694699E-2</v>
      </c>
      <c r="I9" s="28">
        <v>49</v>
      </c>
      <c r="J9" s="12">
        <v>0.15264797507788161</v>
      </c>
      <c r="K9" s="28">
        <v>64</v>
      </c>
      <c r="L9" s="12">
        <v>0.19937694704049844</v>
      </c>
      <c r="M9" s="28">
        <v>95</v>
      </c>
      <c r="N9" s="12">
        <v>0.29595015576323985</v>
      </c>
      <c r="O9" s="250">
        <v>321</v>
      </c>
      <c r="P9" s="164">
        <v>1</v>
      </c>
    </row>
    <row r="10" spans="1:21" ht="15" thickBot="1" x14ac:dyDescent="0.35">
      <c r="A10" s="413"/>
      <c r="B10" s="29" t="s">
        <v>11</v>
      </c>
      <c r="C10" s="29">
        <v>196</v>
      </c>
      <c r="D10" s="15">
        <v>0.37764932562620424</v>
      </c>
      <c r="E10" s="29">
        <v>80</v>
      </c>
      <c r="F10" s="15">
        <v>0.15414258188824662</v>
      </c>
      <c r="G10" s="29">
        <v>38</v>
      </c>
      <c r="H10" s="15">
        <v>7.3217726396917149E-2</v>
      </c>
      <c r="I10" s="29">
        <v>51</v>
      </c>
      <c r="J10" s="15">
        <v>9.8265895953757232E-2</v>
      </c>
      <c r="K10" s="29">
        <v>93</v>
      </c>
      <c r="L10" s="15">
        <v>0.1791907514450867</v>
      </c>
      <c r="M10" s="29">
        <v>61</v>
      </c>
      <c r="N10" s="15">
        <v>0.11753371868978806</v>
      </c>
      <c r="O10" s="249">
        <v>519</v>
      </c>
      <c r="P10" s="175">
        <v>0.99999999999999989</v>
      </c>
    </row>
    <row r="11" spans="1:21" x14ac:dyDescent="0.3">
      <c r="A11" s="414" t="s">
        <v>12</v>
      </c>
      <c r="B11" s="30" t="s">
        <v>13</v>
      </c>
      <c r="C11" s="30">
        <v>81</v>
      </c>
      <c r="D11" s="18">
        <v>0.19285714285714287</v>
      </c>
      <c r="E11" s="30">
        <v>11</v>
      </c>
      <c r="F11" s="18">
        <v>2.6190476190476191E-2</v>
      </c>
      <c r="G11" s="30">
        <v>16</v>
      </c>
      <c r="H11" s="18">
        <v>3.8095238095238099E-2</v>
      </c>
      <c r="I11" s="30">
        <v>68</v>
      </c>
      <c r="J11" s="18">
        <v>0.16190476190476191</v>
      </c>
      <c r="K11" s="30">
        <v>121</v>
      </c>
      <c r="L11" s="18">
        <v>0.28809523809523807</v>
      </c>
      <c r="M11" s="30">
        <v>123</v>
      </c>
      <c r="N11" s="18">
        <v>0.29285714285714287</v>
      </c>
      <c r="O11" s="251">
        <v>420</v>
      </c>
      <c r="P11" s="163">
        <v>1</v>
      </c>
    </row>
    <row r="12" spans="1:21" x14ac:dyDescent="0.3">
      <c r="A12" s="415"/>
      <c r="B12" s="28" t="s">
        <v>14</v>
      </c>
      <c r="C12" s="28">
        <v>113</v>
      </c>
      <c r="D12" s="12">
        <v>0.29736842105263156</v>
      </c>
      <c r="E12" s="28">
        <v>41</v>
      </c>
      <c r="F12" s="12">
        <v>0.10789473684210527</v>
      </c>
      <c r="G12" s="28">
        <v>70</v>
      </c>
      <c r="H12" s="12">
        <v>0.18421052631578946</v>
      </c>
      <c r="I12" s="28">
        <v>62</v>
      </c>
      <c r="J12" s="12">
        <v>0.16315789473684211</v>
      </c>
      <c r="K12" s="28">
        <v>52</v>
      </c>
      <c r="L12" s="12">
        <v>0.1368421052631579</v>
      </c>
      <c r="M12" s="28">
        <v>42</v>
      </c>
      <c r="N12" s="12">
        <v>0.11052631578947368</v>
      </c>
      <c r="O12" s="250">
        <v>380</v>
      </c>
      <c r="P12" s="164">
        <v>0.99999999999999989</v>
      </c>
    </row>
    <row r="13" spans="1:21" x14ac:dyDescent="0.3">
      <c r="A13" s="415"/>
      <c r="B13" s="28" t="s">
        <v>15</v>
      </c>
      <c r="C13" s="28">
        <v>174</v>
      </c>
      <c r="D13" s="12">
        <v>0.42857142857142855</v>
      </c>
      <c r="E13" s="28">
        <v>78</v>
      </c>
      <c r="F13" s="12">
        <v>0.19211822660098521</v>
      </c>
      <c r="G13" s="28">
        <v>23</v>
      </c>
      <c r="H13" s="12">
        <v>5.6650246305418719E-2</v>
      </c>
      <c r="I13" s="28">
        <v>38</v>
      </c>
      <c r="J13" s="12">
        <v>9.3596059113300489E-2</v>
      </c>
      <c r="K13" s="28">
        <v>62</v>
      </c>
      <c r="L13" s="12">
        <v>0.15270935960591134</v>
      </c>
      <c r="M13" s="28">
        <v>31</v>
      </c>
      <c r="N13" s="12">
        <v>7.6354679802955669E-2</v>
      </c>
      <c r="O13" s="250">
        <v>406</v>
      </c>
      <c r="P13" s="164">
        <v>0.99999999999999989</v>
      </c>
    </row>
    <row r="14" spans="1:21" ht="15" thickBot="1" x14ac:dyDescent="0.35">
      <c r="A14" s="416"/>
      <c r="B14" s="29" t="s">
        <v>16</v>
      </c>
      <c r="C14" s="29">
        <v>35</v>
      </c>
      <c r="D14" s="15">
        <v>0.36082474226804123</v>
      </c>
      <c r="E14" s="29">
        <v>7</v>
      </c>
      <c r="F14" s="15">
        <v>7.2164948453608241E-2</v>
      </c>
      <c r="G14" s="29">
        <v>2</v>
      </c>
      <c r="H14" s="15">
        <v>2.0618556701030927E-2</v>
      </c>
      <c r="I14" s="29">
        <v>7</v>
      </c>
      <c r="J14" s="15">
        <v>7.2164948453608241E-2</v>
      </c>
      <c r="K14" s="29">
        <v>18</v>
      </c>
      <c r="L14" s="15">
        <v>0.18556701030927836</v>
      </c>
      <c r="M14" s="29">
        <v>28</v>
      </c>
      <c r="N14" s="15">
        <v>0.28865979381443296</v>
      </c>
      <c r="O14" s="249">
        <v>97</v>
      </c>
      <c r="P14" s="175">
        <v>1</v>
      </c>
    </row>
    <row r="23" ht="14.4" customHeight="1" x14ac:dyDescent="0.3"/>
    <row r="38" spans="18:20" x14ac:dyDescent="0.3">
      <c r="R38" s="21"/>
      <c r="S38" s="21"/>
      <c r="T38" s="21"/>
    </row>
    <row r="59" spans="18:22" x14ac:dyDescent="0.3">
      <c r="R59" s="21"/>
      <c r="S59" s="21"/>
      <c r="T59" s="21"/>
      <c r="U59" s="79"/>
      <c r="V59" s="79"/>
    </row>
  </sheetData>
  <mergeCells count="12">
    <mergeCell ref="A11:A14"/>
    <mergeCell ref="A3:B4"/>
    <mergeCell ref="C3:D3"/>
    <mergeCell ref="E3:F3"/>
    <mergeCell ref="G3:H3"/>
    <mergeCell ref="M3:N3"/>
    <mergeCell ref="O3:P3"/>
    <mergeCell ref="A5:B5"/>
    <mergeCell ref="A6:A7"/>
    <mergeCell ref="A8:A10"/>
    <mergeCell ref="I3:J3"/>
    <mergeCell ref="K3:L3"/>
  </mergeCells>
  <pageMargins left="0.7" right="0.7" top="0.75" bottom="0.75" header="0.3" footer="0.3"/>
  <pageSetup orientation="portrait" horizontalDpi="4294967292" verticalDpi="429496729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4:X46"/>
  <sheetViews>
    <sheetView zoomScaleNormal="100" workbookViewId="0">
      <selection activeCell="L22" sqref="A22:L22"/>
    </sheetView>
  </sheetViews>
  <sheetFormatPr defaultColWidth="11.5546875" defaultRowHeight="14.4" x14ac:dyDescent="0.3"/>
  <cols>
    <col min="3" max="17" width="6.88671875" customWidth="1"/>
  </cols>
  <sheetData>
    <row r="4" spans="1:24" ht="15" thickBot="1" x14ac:dyDescent="0.35">
      <c r="A4" s="156" t="s">
        <v>348</v>
      </c>
    </row>
    <row r="5" spans="1:24" ht="39.6" customHeight="1" x14ac:dyDescent="0.3">
      <c r="A5" s="517"/>
      <c r="B5" s="505"/>
      <c r="C5" s="554" t="s">
        <v>102</v>
      </c>
      <c r="D5" s="554"/>
      <c r="E5" s="554"/>
      <c r="F5" s="554" t="s">
        <v>103</v>
      </c>
      <c r="G5" s="554"/>
      <c r="H5" s="554"/>
      <c r="I5" s="552" t="s">
        <v>104</v>
      </c>
      <c r="J5" s="552"/>
      <c r="K5" s="552"/>
      <c r="L5" s="552" t="s">
        <v>105</v>
      </c>
      <c r="M5" s="552"/>
      <c r="N5" s="552"/>
      <c r="O5" s="552" t="s">
        <v>106</v>
      </c>
      <c r="P5" s="552"/>
      <c r="Q5" s="553"/>
      <c r="T5" s="80"/>
      <c r="U5" s="80"/>
      <c r="V5" s="80"/>
      <c r="W5" s="80"/>
      <c r="X5" s="80"/>
    </row>
    <row r="6" spans="1:24" ht="15" thickBot="1" x14ac:dyDescent="0.35">
      <c r="A6" s="549"/>
      <c r="B6" s="550"/>
      <c r="C6" s="101" t="s">
        <v>107</v>
      </c>
      <c r="D6" s="101" t="s">
        <v>108</v>
      </c>
      <c r="E6" s="101" t="s">
        <v>3</v>
      </c>
      <c r="F6" s="101" t="s">
        <v>107</v>
      </c>
      <c r="G6" s="101" t="s">
        <v>108</v>
      </c>
      <c r="H6" s="101" t="s">
        <v>3</v>
      </c>
      <c r="I6" s="101" t="s">
        <v>107</v>
      </c>
      <c r="J6" s="101" t="s">
        <v>108</v>
      </c>
      <c r="K6" s="101" t="s">
        <v>3</v>
      </c>
      <c r="L6" s="101" t="s">
        <v>107</v>
      </c>
      <c r="M6" s="101" t="s">
        <v>108</v>
      </c>
      <c r="N6" s="101" t="s">
        <v>3</v>
      </c>
      <c r="O6" s="101" t="s">
        <v>107</v>
      </c>
      <c r="P6" s="101" t="s">
        <v>108</v>
      </c>
      <c r="Q6" s="81" t="s">
        <v>3</v>
      </c>
      <c r="T6" s="69"/>
      <c r="U6" s="69"/>
      <c r="V6" s="69"/>
      <c r="W6" s="69"/>
      <c r="X6" s="69"/>
    </row>
    <row r="7" spans="1:24" ht="15" thickBot="1" x14ac:dyDescent="0.35">
      <c r="A7" s="417" t="s">
        <v>3</v>
      </c>
      <c r="B7" s="548"/>
      <c r="C7" s="20">
        <v>0.1804</v>
      </c>
      <c r="D7" s="20">
        <v>0.8196</v>
      </c>
      <c r="E7" s="20">
        <v>1</v>
      </c>
      <c r="F7" s="20">
        <v>6.1400000000000003E-2</v>
      </c>
      <c r="G7" s="20">
        <v>0.93859999999999999</v>
      </c>
      <c r="H7" s="20">
        <v>1</v>
      </c>
      <c r="I7" s="20">
        <v>8.8999999999999996E-2</v>
      </c>
      <c r="J7" s="20">
        <v>0.91100000000000003</v>
      </c>
      <c r="K7" s="20">
        <v>1</v>
      </c>
      <c r="L7" s="20">
        <v>0.19489999999999999</v>
      </c>
      <c r="M7" s="20">
        <v>0.80510000000000004</v>
      </c>
      <c r="N7" s="20">
        <v>1</v>
      </c>
      <c r="O7" s="20">
        <v>0.307</v>
      </c>
      <c r="P7" s="20">
        <v>0.69299999999999995</v>
      </c>
      <c r="Q7" s="6">
        <v>1</v>
      </c>
      <c r="T7" s="22"/>
      <c r="U7" s="22"/>
      <c r="V7" s="22"/>
      <c r="W7" s="22"/>
      <c r="X7" s="22"/>
    </row>
    <row r="8" spans="1:24" x14ac:dyDescent="0.3">
      <c r="A8" s="436" t="s">
        <v>4</v>
      </c>
      <c r="B8" s="30" t="s">
        <v>6</v>
      </c>
      <c r="C8" s="18">
        <v>0.15870000000000001</v>
      </c>
      <c r="D8" s="18">
        <v>0.84130000000000005</v>
      </c>
      <c r="E8" s="18">
        <v>1</v>
      </c>
      <c r="F8" s="18">
        <v>6.4699999999999994E-2</v>
      </c>
      <c r="G8" s="18">
        <v>0.93530000000000002</v>
      </c>
      <c r="H8" s="18">
        <v>1</v>
      </c>
      <c r="I8" s="18">
        <v>9.0899999999999995E-2</v>
      </c>
      <c r="J8" s="18">
        <v>0.90910000000000002</v>
      </c>
      <c r="K8" s="18">
        <v>1</v>
      </c>
      <c r="L8" s="18">
        <v>0.18179999999999999</v>
      </c>
      <c r="M8" s="18">
        <v>0.81820000000000004</v>
      </c>
      <c r="N8" s="18">
        <v>1</v>
      </c>
      <c r="O8" s="18">
        <v>0.31280000000000002</v>
      </c>
      <c r="P8" s="18">
        <v>0.68720000000000003</v>
      </c>
      <c r="Q8" s="78">
        <v>1</v>
      </c>
    </row>
    <row r="9" spans="1:24" ht="15" thickBot="1" x14ac:dyDescent="0.35">
      <c r="A9" s="551"/>
      <c r="B9" s="19" t="s">
        <v>7</v>
      </c>
      <c r="C9" s="82">
        <v>0.20180000000000001</v>
      </c>
      <c r="D9" s="82">
        <v>0.79820000000000002</v>
      </c>
      <c r="E9" s="82">
        <v>1</v>
      </c>
      <c r="F9" s="82">
        <v>5.8099999999999999E-2</v>
      </c>
      <c r="G9" s="82">
        <v>0.94189999999999996</v>
      </c>
      <c r="H9" s="82">
        <v>1</v>
      </c>
      <c r="I9" s="82">
        <v>8.72E-2</v>
      </c>
      <c r="J9" s="82">
        <v>0.91279999999999994</v>
      </c>
      <c r="K9" s="82">
        <v>1</v>
      </c>
      <c r="L9" s="82">
        <v>0.20799999999999999</v>
      </c>
      <c r="M9" s="82">
        <v>0.79200000000000004</v>
      </c>
      <c r="N9" s="82">
        <v>1</v>
      </c>
      <c r="O9" s="82">
        <v>0.30120000000000002</v>
      </c>
      <c r="P9" s="82">
        <v>0.69879999999999998</v>
      </c>
      <c r="Q9" s="83">
        <v>1</v>
      </c>
    </row>
    <row r="10" spans="1:24" x14ac:dyDescent="0.3">
      <c r="A10" s="411" t="s">
        <v>297</v>
      </c>
      <c r="B10" s="27" t="s">
        <v>9</v>
      </c>
      <c r="C10" s="9">
        <v>0.1469</v>
      </c>
      <c r="D10" s="9">
        <v>0.85309999999999997</v>
      </c>
      <c r="E10" s="9">
        <v>1</v>
      </c>
      <c r="F10" s="9">
        <v>7.3400000000000007E-2</v>
      </c>
      <c r="G10" s="9">
        <v>0.92659999999999998</v>
      </c>
      <c r="H10" s="9">
        <v>1</v>
      </c>
      <c r="I10" s="9">
        <v>8.2100000000000006E-2</v>
      </c>
      <c r="J10" s="9">
        <v>0.91790000000000005</v>
      </c>
      <c r="K10" s="9">
        <v>1</v>
      </c>
      <c r="L10" s="9">
        <v>0.24840000000000001</v>
      </c>
      <c r="M10" s="9">
        <v>0.75160000000000005</v>
      </c>
      <c r="N10" s="9">
        <v>1</v>
      </c>
      <c r="O10" s="9">
        <v>0.22459999999999999</v>
      </c>
      <c r="P10" s="9">
        <v>0.77539999999999998</v>
      </c>
      <c r="Q10" s="32">
        <v>1</v>
      </c>
    </row>
    <row r="11" spans="1:24" x14ac:dyDescent="0.3">
      <c r="A11" s="412"/>
      <c r="B11" s="28" t="s">
        <v>10</v>
      </c>
      <c r="C11" s="12">
        <v>0.2087</v>
      </c>
      <c r="D11" s="12">
        <v>0.7913</v>
      </c>
      <c r="E11" s="12">
        <v>1</v>
      </c>
      <c r="F11" s="12">
        <v>3.7400000000000003E-2</v>
      </c>
      <c r="G11" s="12">
        <v>0.96260000000000001</v>
      </c>
      <c r="H11" s="12">
        <v>1</v>
      </c>
      <c r="I11" s="12">
        <v>9.6600000000000005E-2</v>
      </c>
      <c r="J11" s="12">
        <v>0.90339999999999998</v>
      </c>
      <c r="K11" s="12">
        <v>1</v>
      </c>
      <c r="L11" s="12">
        <v>0.17130000000000001</v>
      </c>
      <c r="M11" s="12">
        <v>0.82869999999999999</v>
      </c>
      <c r="N11" s="12">
        <v>1</v>
      </c>
      <c r="O11" s="12">
        <v>0.50780000000000003</v>
      </c>
      <c r="P11" s="12">
        <v>0.49220000000000003</v>
      </c>
      <c r="Q11" s="33">
        <v>1</v>
      </c>
    </row>
    <row r="12" spans="1:24" ht="15" thickBot="1" x14ac:dyDescent="0.35">
      <c r="A12" s="413"/>
      <c r="B12" s="29" t="s">
        <v>11</v>
      </c>
      <c r="C12" s="15">
        <v>0.19270000000000001</v>
      </c>
      <c r="D12" s="15">
        <v>0.80730000000000002</v>
      </c>
      <c r="E12" s="15">
        <v>1</v>
      </c>
      <c r="F12" s="15">
        <v>6.5500000000000003E-2</v>
      </c>
      <c r="G12" s="15">
        <v>0.9345</v>
      </c>
      <c r="H12" s="15">
        <v>1</v>
      </c>
      <c r="I12" s="15">
        <v>9.06E-2</v>
      </c>
      <c r="J12" s="15">
        <v>0.90939999999999999</v>
      </c>
      <c r="K12" s="15">
        <v>1</v>
      </c>
      <c r="L12" s="15">
        <v>0.1618</v>
      </c>
      <c r="M12" s="15">
        <v>0.83819999999999995</v>
      </c>
      <c r="N12" s="15">
        <v>1</v>
      </c>
      <c r="O12" s="15">
        <v>0.25629999999999997</v>
      </c>
      <c r="P12" s="15">
        <v>0.74370000000000003</v>
      </c>
      <c r="Q12" s="23">
        <v>1</v>
      </c>
    </row>
    <row r="13" spans="1:24" x14ac:dyDescent="0.3">
      <c r="A13" s="414" t="s">
        <v>12</v>
      </c>
      <c r="B13" s="30" t="s">
        <v>13</v>
      </c>
      <c r="C13" s="18">
        <v>0.23330000000000001</v>
      </c>
      <c r="D13" s="18">
        <v>0.76670000000000005</v>
      </c>
      <c r="E13" s="18">
        <v>1</v>
      </c>
      <c r="F13" s="18">
        <v>7.3800000000000004E-2</v>
      </c>
      <c r="G13" s="18">
        <v>0.92620000000000002</v>
      </c>
      <c r="H13" s="18">
        <v>1</v>
      </c>
      <c r="I13" s="18">
        <v>8.1000000000000003E-2</v>
      </c>
      <c r="J13" s="18">
        <v>0.91900000000000004</v>
      </c>
      <c r="K13" s="18">
        <v>1</v>
      </c>
      <c r="L13" s="18">
        <v>0.2238</v>
      </c>
      <c r="M13" s="18">
        <v>0.7762</v>
      </c>
      <c r="N13" s="18">
        <v>1</v>
      </c>
      <c r="O13" s="18">
        <v>0.4738</v>
      </c>
      <c r="P13" s="18">
        <v>0.5262</v>
      </c>
      <c r="Q13" s="78">
        <v>1</v>
      </c>
    </row>
    <row r="14" spans="1:24" x14ac:dyDescent="0.3">
      <c r="A14" s="415"/>
      <c r="B14" s="28" t="s">
        <v>14</v>
      </c>
      <c r="C14" s="12">
        <v>0.13950000000000001</v>
      </c>
      <c r="D14" s="12">
        <v>0.86050000000000004</v>
      </c>
      <c r="E14" s="12">
        <v>1</v>
      </c>
      <c r="F14" s="12">
        <v>0.05</v>
      </c>
      <c r="G14" s="12">
        <v>0.95</v>
      </c>
      <c r="H14" s="12">
        <v>1</v>
      </c>
      <c r="I14" s="12">
        <v>0.1</v>
      </c>
      <c r="J14" s="12">
        <v>0.9</v>
      </c>
      <c r="K14" s="12">
        <v>1</v>
      </c>
      <c r="L14" s="12">
        <v>0.16839999999999999</v>
      </c>
      <c r="M14" s="12">
        <v>0.83160000000000001</v>
      </c>
      <c r="N14" s="12">
        <v>1</v>
      </c>
      <c r="O14" s="12">
        <v>0.21579999999999999</v>
      </c>
      <c r="P14" s="12">
        <v>0.78420000000000001</v>
      </c>
      <c r="Q14" s="33">
        <v>1</v>
      </c>
    </row>
    <row r="15" spans="1:24" x14ac:dyDescent="0.3">
      <c r="A15" s="415"/>
      <c r="B15" s="28" t="s">
        <v>15</v>
      </c>
      <c r="C15" s="12">
        <v>0.17730000000000001</v>
      </c>
      <c r="D15" s="12">
        <v>0.82269999999999999</v>
      </c>
      <c r="E15" s="12">
        <v>1</v>
      </c>
      <c r="F15" s="12">
        <v>6.6500000000000004E-2</v>
      </c>
      <c r="G15" s="12">
        <v>0.9335</v>
      </c>
      <c r="H15" s="12">
        <v>1</v>
      </c>
      <c r="I15" s="12">
        <v>9.11E-2</v>
      </c>
      <c r="J15" s="12">
        <v>0.90890000000000004</v>
      </c>
      <c r="K15" s="12">
        <v>1</v>
      </c>
      <c r="L15" s="12">
        <v>0.18479999999999999</v>
      </c>
      <c r="M15" s="12">
        <v>0.81530000000000002</v>
      </c>
      <c r="N15" s="12">
        <v>1.0001</v>
      </c>
      <c r="O15" s="12">
        <v>0.21179999999999999</v>
      </c>
      <c r="P15" s="12">
        <v>0.78820000000000001</v>
      </c>
      <c r="Q15" s="33">
        <v>1</v>
      </c>
    </row>
    <row r="16" spans="1:24" ht="15" thickBot="1" x14ac:dyDescent="0.35">
      <c r="A16" s="416"/>
      <c r="B16" s="29" t="s">
        <v>16</v>
      </c>
      <c r="C16" s="15">
        <v>0.1237</v>
      </c>
      <c r="D16" s="15">
        <v>0.87629999999999997</v>
      </c>
      <c r="E16" s="15">
        <v>1</v>
      </c>
      <c r="F16" s="15">
        <v>3.09E-2</v>
      </c>
      <c r="G16" s="15">
        <v>0.96909999999999996</v>
      </c>
      <c r="H16" s="15">
        <v>1</v>
      </c>
      <c r="I16" s="15">
        <v>7.22E-2</v>
      </c>
      <c r="J16" s="15">
        <v>0.92779999999999996</v>
      </c>
      <c r="K16" s="15">
        <v>1</v>
      </c>
      <c r="L16" s="15">
        <v>0.2165</v>
      </c>
      <c r="M16" s="15">
        <v>0.78349999999999997</v>
      </c>
      <c r="N16" s="15">
        <v>1</v>
      </c>
      <c r="O16" s="15">
        <v>0.3402</v>
      </c>
      <c r="P16" s="15">
        <v>0.65980000000000005</v>
      </c>
      <c r="Q16" s="23">
        <v>1</v>
      </c>
    </row>
    <row r="19" spans="1:8" ht="15.6" customHeight="1" thickBot="1" x14ac:dyDescent="0.35">
      <c r="A19" s="156" t="s">
        <v>349</v>
      </c>
    </row>
    <row r="20" spans="1:8" ht="40.950000000000003" customHeight="1" x14ac:dyDescent="0.3">
      <c r="A20" s="517"/>
      <c r="B20" s="505"/>
      <c r="C20" s="554" t="s">
        <v>109</v>
      </c>
      <c r="D20" s="554"/>
      <c r="E20" s="554"/>
      <c r="F20" s="552" t="s">
        <v>182</v>
      </c>
      <c r="G20" s="552"/>
      <c r="H20" s="553"/>
    </row>
    <row r="21" spans="1:8" ht="15" thickBot="1" x14ac:dyDescent="0.35">
      <c r="A21" s="549"/>
      <c r="B21" s="550"/>
      <c r="C21" s="101" t="s">
        <v>107</v>
      </c>
      <c r="D21" s="101" t="s">
        <v>108</v>
      </c>
      <c r="E21" s="101" t="s">
        <v>3</v>
      </c>
      <c r="F21" s="101" t="s">
        <v>107</v>
      </c>
      <c r="G21" s="101" t="s">
        <v>108</v>
      </c>
      <c r="H21" s="81" t="s">
        <v>3</v>
      </c>
    </row>
    <row r="22" spans="1:8" ht="15" thickBot="1" x14ac:dyDescent="0.35">
      <c r="A22" s="417" t="s">
        <v>3</v>
      </c>
      <c r="B22" s="548"/>
      <c r="C22" s="20">
        <v>0.38990000000000002</v>
      </c>
      <c r="D22" s="20">
        <v>0.61</v>
      </c>
      <c r="E22" s="20">
        <v>0.99990000000000001</v>
      </c>
      <c r="F22" s="20">
        <v>0.1658</v>
      </c>
      <c r="G22" s="20">
        <v>0.83420000000000005</v>
      </c>
      <c r="H22" s="6">
        <v>1</v>
      </c>
    </row>
    <row r="23" spans="1:8" x14ac:dyDescent="0.3">
      <c r="A23" s="436" t="s">
        <v>4</v>
      </c>
      <c r="B23" s="30" t="s">
        <v>6</v>
      </c>
      <c r="C23" s="18">
        <v>0.36830000000000002</v>
      </c>
      <c r="D23" s="18">
        <v>0.63170000000000004</v>
      </c>
      <c r="E23" s="18">
        <v>1</v>
      </c>
      <c r="F23" s="18">
        <v>0.1772</v>
      </c>
      <c r="G23" s="18">
        <v>0.82279999999999998</v>
      </c>
      <c r="H23" s="78">
        <v>1</v>
      </c>
    </row>
    <row r="24" spans="1:8" ht="15" thickBot="1" x14ac:dyDescent="0.35">
      <c r="A24" s="551"/>
      <c r="B24" s="19" t="s">
        <v>7</v>
      </c>
      <c r="C24" s="82">
        <v>0.4113</v>
      </c>
      <c r="D24" s="82">
        <v>0.5887</v>
      </c>
      <c r="E24" s="82">
        <v>1</v>
      </c>
      <c r="F24" s="82">
        <v>0.15440000000000001</v>
      </c>
      <c r="G24" s="82">
        <v>0.84560000000000002</v>
      </c>
      <c r="H24" s="83">
        <v>1</v>
      </c>
    </row>
    <row r="25" spans="1:8" x14ac:dyDescent="0.3">
      <c r="A25" s="411" t="s">
        <v>297</v>
      </c>
      <c r="B25" s="27" t="s">
        <v>9</v>
      </c>
      <c r="C25" s="9">
        <v>0.27210000000000001</v>
      </c>
      <c r="D25" s="9">
        <v>0.72789999999999999</v>
      </c>
      <c r="E25" s="9">
        <v>1</v>
      </c>
      <c r="F25" s="9">
        <v>0.14899999999999999</v>
      </c>
      <c r="G25" s="9">
        <v>0.85099999999999998</v>
      </c>
      <c r="H25" s="32">
        <v>1</v>
      </c>
    </row>
    <row r="26" spans="1:8" x14ac:dyDescent="0.3">
      <c r="A26" s="412"/>
      <c r="B26" s="28" t="s">
        <v>10</v>
      </c>
      <c r="C26" s="12">
        <v>0.55449999999999999</v>
      </c>
      <c r="D26" s="12">
        <v>0.44550000000000001</v>
      </c>
      <c r="E26" s="12">
        <v>1</v>
      </c>
      <c r="F26" s="12">
        <v>0.22120000000000001</v>
      </c>
      <c r="G26" s="12">
        <v>0.77880000000000005</v>
      </c>
      <c r="H26" s="33">
        <v>1</v>
      </c>
    </row>
    <row r="27" spans="1:8" ht="15" thickBot="1" x14ac:dyDescent="0.35">
      <c r="A27" s="413"/>
      <c r="B27" s="29" t="s">
        <v>11</v>
      </c>
      <c r="C27" s="15">
        <v>0.3931</v>
      </c>
      <c r="D27" s="15">
        <v>0.6069</v>
      </c>
      <c r="E27" s="15">
        <v>1</v>
      </c>
      <c r="F27" s="15">
        <v>0.1464</v>
      </c>
      <c r="G27" s="15">
        <v>0.85360000000000003</v>
      </c>
      <c r="H27" s="23">
        <v>1</v>
      </c>
    </row>
    <row r="28" spans="1:8" x14ac:dyDescent="0.3">
      <c r="A28" s="414" t="s">
        <v>12</v>
      </c>
      <c r="B28" s="30" t="s">
        <v>13</v>
      </c>
      <c r="C28" s="18">
        <v>0.50239999999999996</v>
      </c>
      <c r="D28" s="18">
        <v>0.49759999999999999</v>
      </c>
      <c r="E28" s="18">
        <v>1</v>
      </c>
      <c r="F28" s="18">
        <v>0.1024</v>
      </c>
      <c r="G28" s="18">
        <v>0.89759999999999995</v>
      </c>
      <c r="H28" s="78">
        <v>1</v>
      </c>
    </row>
    <row r="29" spans="1:8" x14ac:dyDescent="0.3">
      <c r="A29" s="415"/>
      <c r="B29" s="28" t="s">
        <v>14</v>
      </c>
      <c r="C29" s="12">
        <v>0.36320000000000002</v>
      </c>
      <c r="D29" s="12">
        <v>0.63680000000000003</v>
      </c>
      <c r="E29" s="12">
        <v>1</v>
      </c>
      <c r="F29" s="12">
        <v>0.19739999999999999</v>
      </c>
      <c r="G29" s="12">
        <v>0.80259999999999998</v>
      </c>
      <c r="H29" s="33">
        <v>1</v>
      </c>
    </row>
    <row r="30" spans="1:8" x14ac:dyDescent="0.3">
      <c r="A30" s="415"/>
      <c r="B30" s="28" t="s">
        <v>15</v>
      </c>
      <c r="C30" s="12">
        <v>0.30049999999999999</v>
      </c>
      <c r="D30" s="12">
        <v>0.69950000000000001</v>
      </c>
      <c r="E30" s="12">
        <v>1</v>
      </c>
      <c r="F30" s="12">
        <v>0.21429999999999999</v>
      </c>
      <c r="G30" s="12">
        <v>0.78569999999999995</v>
      </c>
      <c r="H30" s="33">
        <v>1</v>
      </c>
    </row>
    <row r="31" spans="1:8" ht="15" thickBot="1" x14ac:dyDescent="0.35">
      <c r="A31" s="416"/>
      <c r="B31" s="29" t="s">
        <v>16</v>
      </c>
      <c r="C31" s="15">
        <v>0.38140000000000002</v>
      </c>
      <c r="D31" s="15">
        <v>0.61860000000000004</v>
      </c>
      <c r="E31" s="15">
        <v>1</v>
      </c>
      <c r="F31" s="15">
        <v>0.1134</v>
      </c>
      <c r="G31" s="15">
        <v>0.88660000000000005</v>
      </c>
      <c r="H31" s="23">
        <v>1</v>
      </c>
    </row>
    <row r="34" spans="1:5" ht="15" thickBot="1" x14ac:dyDescent="0.35">
      <c r="A34" s="156" t="s">
        <v>350</v>
      </c>
    </row>
    <row r="35" spans="1:5" ht="40.200000000000003" customHeight="1" x14ac:dyDescent="0.3">
      <c r="A35" s="517"/>
      <c r="B35" s="505"/>
      <c r="C35" s="552" t="s">
        <v>286</v>
      </c>
      <c r="D35" s="552"/>
      <c r="E35" s="553"/>
    </row>
    <row r="36" spans="1:5" ht="15" thickBot="1" x14ac:dyDescent="0.35">
      <c r="A36" s="549"/>
      <c r="B36" s="550"/>
      <c r="C36" s="101" t="s">
        <v>107</v>
      </c>
      <c r="D36" s="101" t="s">
        <v>108</v>
      </c>
      <c r="E36" s="81" t="s">
        <v>3</v>
      </c>
    </row>
    <row r="37" spans="1:5" ht="15" thickBot="1" x14ac:dyDescent="0.35">
      <c r="A37" s="417" t="s">
        <v>3</v>
      </c>
      <c r="B37" s="548"/>
      <c r="C37" s="20">
        <v>0.34079999999999999</v>
      </c>
      <c r="D37" s="20">
        <v>0.65920000000000001</v>
      </c>
      <c r="E37" s="6">
        <v>1</v>
      </c>
    </row>
    <row r="38" spans="1:5" x14ac:dyDescent="0.3">
      <c r="A38" s="436" t="s">
        <v>4</v>
      </c>
      <c r="B38" s="30" t="s">
        <v>6</v>
      </c>
      <c r="C38" s="18">
        <v>0.31900000000000001</v>
      </c>
      <c r="D38" s="18">
        <v>0.68100000000000005</v>
      </c>
      <c r="E38" s="78">
        <v>1</v>
      </c>
    </row>
    <row r="39" spans="1:5" ht="15" thickBot="1" x14ac:dyDescent="0.35">
      <c r="A39" s="551"/>
      <c r="B39" s="19" t="s">
        <v>7</v>
      </c>
      <c r="C39" s="82">
        <v>0.3624</v>
      </c>
      <c r="D39" s="82">
        <v>0.63759999999999994</v>
      </c>
      <c r="E39" s="83">
        <v>1</v>
      </c>
    </row>
    <row r="40" spans="1:5" x14ac:dyDescent="0.3">
      <c r="A40" s="411" t="s">
        <v>297</v>
      </c>
      <c r="B40" s="27" t="s">
        <v>9</v>
      </c>
      <c r="C40" s="9">
        <v>0.41039999999999999</v>
      </c>
      <c r="D40" s="9">
        <v>0.58960000000000001</v>
      </c>
      <c r="E40" s="32">
        <v>1</v>
      </c>
    </row>
    <row r="41" spans="1:5" x14ac:dyDescent="0.3">
      <c r="A41" s="412"/>
      <c r="B41" s="28" t="s">
        <v>10</v>
      </c>
      <c r="C41" s="12">
        <v>0.21179999999999999</v>
      </c>
      <c r="D41" s="12">
        <v>0.78820000000000001</v>
      </c>
      <c r="E41" s="33">
        <v>1</v>
      </c>
    </row>
    <row r="42" spans="1:5" ht="15" thickBot="1" x14ac:dyDescent="0.35">
      <c r="A42" s="413"/>
      <c r="B42" s="29" t="s">
        <v>11</v>
      </c>
      <c r="C42" s="15">
        <v>0.3584</v>
      </c>
      <c r="D42" s="15">
        <v>0.64159999999999995</v>
      </c>
      <c r="E42" s="23">
        <v>1</v>
      </c>
    </row>
    <row r="43" spans="1:5" x14ac:dyDescent="0.3">
      <c r="A43" s="414" t="s">
        <v>12</v>
      </c>
      <c r="B43" s="30" t="s">
        <v>13</v>
      </c>
      <c r="C43" s="18">
        <v>0.25</v>
      </c>
      <c r="D43" s="18">
        <v>0.75</v>
      </c>
      <c r="E43" s="78">
        <v>1</v>
      </c>
    </row>
    <row r="44" spans="1:5" x14ac:dyDescent="0.3">
      <c r="A44" s="415"/>
      <c r="B44" s="28" t="s">
        <v>14</v>
      </c>
      <c r="C44" s="12">
        <v>0.3947</v>
      </c>
      <c r="D44" s="12">
        <v>0.60529999999999995</v>
      </c>
      <c r="E44" s="33">
        <v>1</v>
      </c>
    </row>
    <row r="45" spans="1:5" x14ac:dyDescent="0.3">
      <c r="A45" s="415"/>
      <c r="B45" s="28" t="s">
        <v>15</v>
      </c>
      <c r="C45" s="12">
        <v>0.37930000000000003</v>
      </c>
      <c r="D45" s="12">
        <v>0.62070000000000003</v>
      </c>
      <c r="E45" s="33">
        <v>1</v>
      </c>
    </row>
    <row r="46" spans="1:5" ht="15" thickBot="1" x14ac:dyDescent="0.35">
      <c r="A46" s="416"/>
      <c r="B46" s="29" t="s">
        <v>16</v>
      </c>
      <c r="C46" s="15">
        <v>0.36080000000000001</v>
      </c>
      <c r="D46" s="15">
        <v>0.63919999999999999</v>
      </c>
      <c r="E46" s="23">
        <v>1</v>
      </c>
    </row>
  </sheetData>
  <mergeCells count="23">
    <mergeCell ref="O5:Q5"/>
    <mergeCell ref="A5:B6"/>
    <mergeCell ref="C5:E5"/>
    <mergeCell ref="F5:H5"/>
    <mergeCell ref="I5:K5"/>
    <mergeCell ref="L5:N5"/>
    <mergeCell ref="A7:B7"/>
    <mergeCell ref="A8:A9"/>
    <mergeCell ref="A10:A12"/>
    <mergeCell ref="A13:A16"/>
    <mergeCell ref="A20:B21"/>
    <mergeCell ref="A37:B37"/>
    <mergeCell ref="A38:A39"/>
    <mergeCell ref="A40:A42"/>
    <mergeCell ref="A43:A46"/>
    <mergeCell ref="F20:H20"/>
    <mergeCell ref="A22:B22"/>
    <mergeCell ref="A23:A24"/>
    <mergeCell ref="A25:A27"/>
    <mergeCell ref="A28:A31"/>
    <mergeCell ref="A35:B36"/>
    <mergeCell ref="C35:E35"/>
    <mergeCell ref="C20:E20"/>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3:E15"/>
  <sheetViews>
    <sheetView zoomScale="160" zoomScaleNormal="160" workbookViewId="0">
      <selection activeCell="A2" sqref="A2:XFD2"/>
    </sheetView>
  </sheetViews>
  <sheetFormatPr defaultColWidth="11.5546875" defaultRowHeight="14.4" x14ac:dyDescent="0.3"/>
  <sheetData>
    <row r="3" spans="1:5" ht="15" thickBot="1" x14ac:dyDescent="0.35">
      <c r="A3" s="156" t="s">
        <v>351</v>
      </c>
    </row>
    <row r="4" spans="1:5" x14ac:dyDescent="0.3">
      <c r="A4" s="517"/>
      <c r="B4" s="505"/>
      <c r="C4" s="505" t="s">
        <v>110</v>
      </c>
      <c r="D4" s="505"/>
      <c r="E4" s="506"/>
    </row>
    <row r="5" spans="1:5" ht="15" thickBot="1" x14ac:dyDescent="0.35">
      <c r="A5" s="549"/>
      <c r="B5" s="550"/>
      <c r="C5" s="266" t="s">
        <v>107</v>
      </c>
      <c r="D5" s="266" t="s">
        <v>108</v>
      </c>
      <c r="E5" s="267" t="s">
        <v>3</v>
      </c>
    </row>
    <row r="6" spans="1:5" ht="15" thickBot="1" x14ac:dyDescent="0.35">
      <c r="A6" s="417" t="s">
        <v>3</v>
      </c>
      <c r="B6" s="548"/>
      <c r="C6" s="20">
        <v>0.12280000000000001</v>
      </c>
      <c r="D6" s="20">
        <v>0.87719999999999998</v>
      </c>
      <c r="E6" s="6">
        <v>1</v>
      </c>
    </row>
    <row r="7" spans="1:5" x14ac:dyDescent="0.3">
      <c r="A7" s="436" t="s">
        <v>4</v>
      </c>
      <c r="B7" s="30" t="s">
        <v>6</v>
      </c>
      <c r="C7" s="18">
        <v>0.1002</v>
      </c>
      <c r="D7" s="18">
        <v>0.89980000000000004</v>
      </c>
      <c r="E7" s="78">
        <v>1</v>
      </c>
    </row>
    <row r="8" spans="1:5" ht="15" thickBot="1" x14ac:dyDescent="0.35">
      <c r="A8" s="551"/>
      <c r="B8" s="19" t="s">
        <v>7</v>
      </c>
      <c r="C8" s="82">
        <v>0.14530000000000001</v>
      </c>
      <c r="D8" s="82">
        <v>0.85470000000000002</v>
      </c>
      <c r="E8" s="83">
        <v>1</v>
      </c>
    </row>
    <row r="9" spans="1:5" x14ac:dyDescent="0.3">
      <c r="A9" s="411" t="s">
        <v>297</v>
      </c>
      <c r="B9" s="27" t="s">
        <v>9</v>
      </c>
      <c r="C9" s="9">
        <v>9.9400000000000002E-2</v>
      </c>
      <c r="D9" s="9">
        <v>0.90059999999999996</v>
      </c>
      <c r="E9" s="32">
        <v>1</v>
      </c>
    </row>
    <row r="10" spans="1:5" x14ac:dyDescent="0.3">
      <c r="A10" s="412"/>
      <c r="B10" s="28" t="s">
        <v>10</v>
      </c>
      <c r="C10" s="12">
        <v>7.17E-2</v>
      </c>
      <c r="D10" s="12">
        <v>0.92830000000000001</v>
      </c>
      <c r="E10" s="33">
        <v>1</v>
      </c>
    </row>
    <row r="11" spans="1:5" ht="15" thickBot="1" x14ac:dyDescent="0.35">
      <c r="A11" s="413"/>
      <c r="B11" s="29" t="s">
        <v>11</v>
      </c>
      <c r="C11" s="15">
        <v>7.17E-2</v>
      </c>
      <c r="D11" s="15">
        <v>0.92830000000000001</v>
      </c>
      <c r="E11" s="23">
        <v>1</v>
      </c>
    </row>
    <row r="12" spans="1:5" x14ac:dyDescent="0.3">
      <c r="A12" s="414" t="s">
        <v>12</v>
      </c>
      <c r="B12" s="30" t="s">
        <v>13</v>
      </c>
      <c r="C12" s="18">
        <v>0.19520000000000001</v>
      </c>
      <c r="D12" s="18">
        <v>0.80479999999999996</v>
      </c>
      <c r="E12" s="78">
        <v>1</v>
      </c>
    </row>
    <row r="13" spans="1:5" x14ac:dyDescent="0.3">
      <c r="A13" s="415"/>
      <c r="B13" s="28" t="s">
        <v>14</v>
      </c>
      <c r="C13" s="12">
        <v>9.4700000000000006E-2</v>
      </c>
      <c r="D13" s="12">
        <v>0.90529999999999999</v>
      </c>
      <c r="E13" s="33">
        <v>1</v>
      </c>
    </row>
    <row r="14" spans="1:5" x14ac:dyDescent="0.3">
      <c r="A14" s="415"/>
      <c r="B14" s="28" t="s">
        <v>15</v>
      </c>
      <c r="C14" s="12">
        <v>8.8700000000000001E-2</v>
      </c>
      <c r="D14" s="12">
        <v>0.9113</v>
      </c>
      <c r="E14" s="33">
        <v>1</v>
      </c>
    </row>
    <row r="15" spans="1:5" ht="15" thickBot="1" x14ac:dyDescent="0.35">
      <c r="A15" s="416"/>
      <c r="B15" s="29" t="s">
        <v>16</v>
      </c>
      <c r="C15" s="15">
        <v>6.1899999999999997E-2</v>
      </c>
      <c r="D15" s="15">
        <v>0.93810000000000004</v>
      </c>
      <c r="E15" s="23">
        <v>1</v>
      </c>
    </row>
  </sheetData>
  <mergeCells count="6">
    <mergeCell ref="A12:A15"/>
    <mergeCell ref="A4:B5"/>
    <mergeCell ref="C4:E4"/>
    <mergeCell ref="A6:B6"/>
    <mergeCell ref="A7:A8"/>
    <mergeCell ref="A9:A11"/>
  </mergeCell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dimension ref="B2:G14"/>
  <sheetViews>
    <sheetView zoomScale="160" zoomScaleNormal="160" workbookViewId="0">
      <selection activeCell="C17" sqref="C17"/>
    </sheetView>
  </sheetViews>
  <sheetFormatPr defaultColWidth="11.5546875" defaultRowHeight="14.4" x14ac:dyDescent="0.3"/>
  <cols>
    <col min="4" max="4" width="18.33203125" bestFit="1" customWidth="1"/>
    <col min="5" max="5" width="18.44140625" customWidth="1"/>
    <col min="6" max="6" width="19.33203125" customWidth="1"/>
  </cols>
  <sheetData>
    <row r="2" spans="2:7" ht="15" thickBot="1" x14ac:dyDescent="0.35">
      <c r="B2" s="156" t="s">
        <v>352</v>
      </c>
    </row>
    <row r="3" spans="2:7" ht="28.8" x14ac:dyDescent="0.3">
      <c r="B3" s="517"/>
      <c r="C3" s="505"/>
      <c r="D3" s="148" t="s">
        <v>145</v>
      </c>
      <c r="E3" s="148" t="s">
        <v>146</v>
      </c>
      <c r="F3" s="268" t="s">
        <v>144</v>
      </c>
      <c r="G3" s="555" t="s">
        <v>3</v>
      </c>
    </row>
    <row r="4" spans="2:7" ht="15" thickBot="1" x14ac:dyDescent="0.35">
      <c r="B4" s="549"/>
      <c r="C4" s="550"/>
      <c r="D4" s="19" t="s">
        <v>287</v>
      </c>
      <c r="E4" s="19" t="s">
        <v>287</v>
      </c>
      <c r="F4" s="269" t="s">
        <v>287</v>
      </c>
      <c r="G4" s="550"/>
    </row>
    <row r="5" spans="2:7" ht="15" thickBot="1" x14ac:dyDescent="0.35">
      <c r="B5" s="417" t="s">
        <v>3</v>
      </c>
      <c r="C5" s="548"/>
      <c r="D5" s="20">
        <v>0.34399999999999997</v>
      </c>
      <c r="E5" s="20">
        <v>0.312</v>
      </c>
      <c r="F5" s="176">
        <v>0.34300000000000003</v>
      </c>
      <c r="G5" s="160">
        <f>+SUM(D5:F5)</f>
        <v>0.99899999999999989</v>
      </c>
    </row>
    <row r="6" spans="2:7" x14ac:dyDescent="0.3">
      <c r="B6" s="411" t="s">
        <v>4</v>
      </c>
      <c r="C6" s="27" t="s">
        <v>6</v>
      </c>
      <c r="D6" s="9">
        <v>0.35199999999999998</v>
      </c>
      <c r="E6" s="9">
        <v>0.311</v>
      </c>
      <c r="F6" s="171">
        <v>0.33600000000000002</v>
      </c>
      <c r="G6" s="172">
        <f t="shared" ref="G6:G14" si="0">+SUM(D6:F6)</f>
        <v>0.99900000000000011</v>
      </c>
    </row>
    <row r="7" spans="2:7" ht="15" thickBot="1" x14ac:dyDescent="0.35">
      <c r="B7" s="413"/>
      <c r="C7" s="29" t="s">
        <v>7</v>
      </c>
      <c r="D7" s="15">
        <v>0.33600000000000002</v>
      </c>
      <c r="E7" s="15">
        <v>0.313</v>
      </c>
      <c r="F7" s="270">
        <v>0.34899999999999998</v>
      </c>
      <c r="G7" s="175">
        <f t="shared" si="0"/>
        <v>0.998</v>
      </c>
    </row>
    <row r="8" spans="2:7" x14ac:dyDescent="0.3">
      <c r="B8" s="436" t="s">
        <v>297</v>
      </c>
      <c r="C8" s="30" t="s">
        <v>9</v>
      </c>
      <c r="D8" s="18">
        <v>0.375</v>
      </c>
      <c r="E8" s="18">
        <v>0.30099999999999999</v>
      </c>
      <c r="F8" s="162">
        <v>0.32300000000000001</v>
      </c>
      <c r="G8" s="163">
        <f t="shared" si="0"/>
        <v>0.99899999999999989</v>
      </c>
    </row>
    <row r="9" spans="2:7" x14ac:dyDescent="0.3">
      <c r="B9" s="412"/>
      <c r="C9" s="28" t="s">
        <v>10</v>
      </c>
      <c r="D9" s="12">
        <v>0.32400000000000001</v>
      </c>
      <c r="E9" s="12">
        <v>0.32</v>
      </c>
      <c r="F9" s="271">
        <v>0.35399999999999998</v>
      </c>
      <c r="G9" s="164">
        <f t="shared" si="0"/>
        <v>0.998</v>
      </c>
    </row>
    <row r="10" spans="2:7" ht="15" thickBot="1" x14ac:dyDescent="0.35">
      <c r="B10" s="413"/>
      <c r="C10" s="29" t="s">
        <v>11</v>
      </c>
      <c r="D10" s="15">
        <v>0.32900000000000001</v>
      </c>
      <c r="E10" s="15">
        <v>0.317</v>
      </c>
      <c r="F10" s="270">
        <v>0.35299999999999998</v>
      </c>
      <c r="G10" s="175">
        <f t="shared" si="0"/>
        <v>0.999</v>
      </c>
    </row>
    <row r="11" spans="2:7" x14ac:dyDescent="0.3">
      <c r="B11" s="442" t="s">
        <v>12</v>
      </c>
      <c r="C11" s="27" t="s">
        <v>13</v>
      </c>
      <c r="D11" s="9">
        <v>0.32300000000000001</v>
      </c>
      <c r="E11" s="9">
        <v>0.32200000000000001</v>
      </c>
      <c r="F11" s="171">
        <v>0.35499999999999998</v>
      </c>
      <c r="G11" s="172">
        <f t="shared" si="0"/>
        <v>1</v>
      </c>
    </row>
    <row r="12" spans="2:7" x14ac:dyDescent="0.3">
      <c r="B12" s="415"/>
      <c r="C12" s="28" t="s">
        <v>14</v>
      </c>
      <c r="D12" s="12">
        <v>0.34100000000000003</v>
      </c>
      <c r="E12" s="12">
        <v>0.314</v>
      </c>
      <c r="F12" s="271">
        <v>0.34399999999999997</v>
      </c>
      <c r="G12" s="164">
        <f t="shared" si="0"/>
        <v>0.999</v>
      </c>
    </row>
    <row r="13" spans="2:7" x14ac:dyDescent="0.3">
      <c r="B13" s="415"/>
      <c r="C13" s="28" t="s">
        <v>15</v>
      </c>
      <c r="D13" s="12">
        <v>0.36399999999999999</v>
      </c>
      <c r="E13" s="12">
        <v>0.30399999999999999</v>
      </c>
      <c r="F13" s="271">
        <v>0.33200000000000002</v>
      </c>
      <c r="G13" s="164">
        <f t="shared" si="0"/>
        <v>1</v>
      </c>
    </row>
    <row r="14" spans="2:7" ht="15" thickBot="1" x14ac:dyDescent="0.35">
      <c r="B14" s="416"/>
      <c r="C14" s="29" t="s">
        <v>16</v>
      </c>
      <c r="D14" s="15">
        <v>0.36799999999999999</v>
      </c>
      <c r="E14" s="15">
        <v>0.29599999999999999</v>
      </c>
      <c r="F14" s="270">
        <v>0.33600000000000002</v>
      </c>
      <c r="G14" s="175">
        <f t="shared" si="0"/>
        <v>1</v>
      </c>
    </row>
  </sheetData>
  <mergeCells count="6">
    <mergeCell ref="B11:B14"/>
    <mergeCell ref="G3:G4"/>
    <mergeCell ref="B3:C4"/>
    <mergeCell ref="B5:C5"/>
    <mergeCell ref="B6:B7"/>
    <mergeCell ref="B8:B10"/>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B3:M15"/>
  <sheetViews>
    <sheetView zoomScale="130" zoomScaleNormal="130" workbookViewId="0">
      <selection activeCell="C24" sqref="C24:G25"/>
    </sheetView>
  </sheetViews>
  <sheetFormatPr defaultColWidth="11.5546875" defaultRowHeight="14.4" x14ac:dyDescent="0.3"/>
  <cols>
    <col min="4" max="4" width="18.6640625" customWidth="1"/>
    <col min="5" max="5" width="9.6640625" style="22" bestFit="1" customWidth="1"/>
    <col min="6" max="6" width="18.6640625" customWidth="1"/>
    <col min="7" max="7" width="9.6640625" style="22" bestFit="1" customWidth="1"/>
    <col min="8" max="8" width="18.6640625" customWidth="1"/>
    <col min="9" max="9" width="11.6640625" style="22" customWidth="1"/>
    <col min="10" max="10" width="18.6640625" customWidth="1"/>
    <col min="11" max="11" width="11.44140625" style="22"/>
  </cols>
  <sheetData>
    <row r="3" spans="2:13" ht="15" thickBot="1" x14ac:dyDescent="0.35">
      <c r="B3" s="156" t="s">
        <v>353</v>
      </c>
    </row>
    <row r="4" spans="2:13" x14ac:dyDescent="0.3">
      <c r="B4" s="517"/>
      <c r="C4" s="489"/>
      <c r="D4" s="558" t="s">
        <v>270</v>
      </c>
      <c r="E4" s="556" t="s">
        <v>2</v>
      </c>
      <c r="F4" s="558" t="s">
        <v>271</v>
      </c>
      <c r="G4" s="556" t="s">
        <v>2</v>
      </c>
      <c r="H4" s="558" t="s">
        <v>272</v>
      </c>
      <c r="I4" s="556" t="s">
        <v>2</v>
      </c>
      <c r="J4" s="558" t="s">
        <v>273</v>
      </c>
      <c r="K4" s="556" t="s">
        <v>2</v>
      </c>
      <c r="L4" s="527" t="s">
        <v>3</v>
      </c>
      <c r="M4" s="556" t="s">
        <v>2</v>
      </c>
    </row>
    <row r="5" spans="2:13" ht="29.4" customHeight="1" thickBot="1" x14ac:dyDescent="0.35">
      <c r="B5" s="518"/>
      <c r="C5" s="561"/>
      <c r="D5" s="559"/>
      <c r="E5" s="557"/>
      <c r="F5" s="559"/>
      <c r="G5" s="557"/>
      <c r="H5" s="559"/>
      <c r="I5" s="557"/>
      <c r="J5" s="559"/>
      <c r="K5" s="557"/>
      <c r="L5" s="528"/>
      <c r="M5" s="557"/>
    </row>
    <row r="6" spans="2:13" ht="15" thickBot="1" x14ac:dyDescent="0.35">
      <c r="B6" s="417" t="s">
        <v>3</v>
      </c>
      <c r="C6" s="560"/>
      <c r="D6" s="272">
        <v>396</v>
      </c>
      <c r="E6" s="273">
        <v>0.30391404451266307</v>
      </c>
      <c r="F6" s="272">
        <v>23</v>
      </c>
      <c r="G6" s="273">
        <v>1.7651573292402148E-2</v>
      </c>
      <c r="H6" s="272">
        <v>214</v>
      </c>
      <c r="I6" s="273">
        <v>0.16423637759017651</v>
      </c>
      <c r="J6" s="272">
        <v>670</v>
      </c>
      <c r="K6" s="273">
        <v>0.51419800460475829</v>
      </c>
      <c r="L6" s="274">
        <v>1303</v>
      </c>
      <c r="M6" s="275">
        <v>1</v>
      </c>
    </row>
    <row r="7" spans="2:13" x14ac:dyDescent="0.3">
      <c r="B7" s="411" t="s">
        <v>4</v>
      </c>
      <c r="C7" s="276" t="s">
        <v>6</v>
      </c>
      <c r="D7" s="277">
        <v>183</v>
      </c>
      <c r="E7" s="278">
        <v>0.28197226502311246</v>
      </c>
      <c r="F7" s="277">
        <v>12</v>
      </c>
      <c r="G7" s="278">
        <v>1.8489984591679508E-2</v>
      </c>
      <c r="H7" s="277">
        <v>98</v>
      </c>
      <c r="I7" s="278">
        <v>0.15100154083204931</v>
      </c>
      <c r="J7" s="277">
        <v>356</v>
      </c>
      <c r="K7" s="278">
        <v>0.54853620955315874</v>
      </c>
      <c r="L7" s="279">
        <v>649</v>
      </c>
      <c r="M7" s="84">
        <v>1</v>
      </c>
    </row>
    <row r="8" spans="2:13" ht="15" thickBot="1" x14ac:dyDescent="0.35">
      <c r="B8" s="413"/>
      <c r="C8" s="280" t="s">
        <v>7</v>
      </c>
      <c r="D8" s="281">
        <v>213</v>
      </c>
      <c r="E8" s="282">
        <v>0.3256880733944954</v>
      </c>
      <c r="F8" s="281">
        <v>11</v>
      </c>
      <c r="G8" s="282">
        <v>1.6819571865443424E-2</v>
      </c>
      <c r="H8" s="281">
        <v>116</v>
      </c>
      <c r="I8" s="282">
        <v>0.17737003058103976</v>
      </c>
      <c r="J8" s="281">
        <v>314</v>
      </c>
      <c r="K8" s="282">
        <v>0.4801223241590214</v>
      </c>
      <c r="L8" s="283">
        <v>654</v>
      </c>
      <c r="M8" s="284">
        <v>1</v>
      </c>
    </row>
    <row r="9" spans="2:13" x14ac:dyDescent="0.3">
      <c r="B9" s="411" t="s">
        <v>297</v>
      </c>
      <c r="C9" s="276" t="s">
        <v>9</v>
      </c>
      <c r="D9" s="277">
        <v>211</v>
      </c>
      <c r="E9" s="278">
        <v>0.45572354211663069</v>
      </c>
      <c r="F9" s="277">
        <v>16</v>
      </c>
      <c r="G9" s="278">
        <v>3.4557235421166309E-2</v>
      </c>
      <c r="H9" s="277">
        <v>52</v>
      </c>
      <c r="I9" s="278">
        <v>0.11231101511879049</v>
      </c>
      <c r="J9" s="277">
        <v>184</v>
      </c>
      <c r="K9" s="278">
        <v>0.39740820734341253</v>
      </c>
      <c r="L9" s="279">
        <v>463</v>
      </c>
      <c r="M9" s="84">
        <v>1</v>
      </c>
    </row>
    <row r="10" spans="2:13" x14ac:dyDescent="0.3">
      <c r="B10" s="412"/>
      <c r="C10" s="285" t="s">
        <v>10</v>
      </c>
      <c r="D10" s="286">
        <v>98</v>
      </c>
      <c r="E10" s="287">
        <v>0.30529595015576322</v>
      </c>
      <c r="F10" s="286" t="s">
        <v>51</v>
      </c>
      <c r="G10" s="287"/>
      <c r="H10" s="286">
        <v>76</v>
      </c>
      <c r="I10" s="287">
        <v>0.2367601246105919</v>
      </c>
      <c r="J10" s="286">
        <v>147</v>
      </c>
      <c r="K10" s="287">
        <v>0.45794392523364486</v>
      </c>
      <c r="L10" s="288">
        <v>321</v>
      </c>
      <c r="M10" s="289">
        <v>1</v>
      </c>
    </row>
    <row r="11" spans="2:13" ht="15" thickBot="1" x14ac:dyDescent="0.35">
      <c r="B11" s="413"/>
      <c r="C11" s="280" t="s">
        <v>11</v>
      </c>
      <c r="D11" s="281">
        <v>87</v>
      </c>
      <c r="E11" s="282">
        <v>0.16763005780346821</v>
      </c>
      <c r="F11" s="281">
        <v>7</v>
      </c>
      <c r="G11" s="282">
        <v>1.348747591522158E-2</v>
      </c>
      <c r="H11" s="281">
        <v>86</v>
      </c>
      <c r="I11" s="282">
        <v>0.16570327552986513</v>
      </c>
      <c r="J11" s="281">
        <v>339</v>
      </c>
      <c r="K11" s="282">
        <v>0.65317919075144504</v>
      </c>
      <c r="L11" s="283">
        <v>519</v>
      </c>
      <c r="M11" s="284">
        <v>0.99999999999999989</v>
      </c>
    </row>
    <row r="12" spans="2:13" x14ac:dyDescent="0.3">
      <c r="B12" s="442" t="s">
        <v>12</v>
      </c>
      <c r="C12" s="276" t="s">
        <v>13</v>
      </c>
      <c r="D12" s="277">
        <v>141</v>
      </c>
      <c r="E12" s="278">
        <v>0.33571428571428569</v>
      </c>
      <c r="F12" s="277">
        <v>7</v>
      </c>
      <c r="G12" s="278">
        <v>1.6666666666666666E-2</v>
      </c>
      <c r="H12" s="277">
        <v>84</v>
      </c>
      <c r="I12" s="278">
        <v>0.2</v>
      </c>
      <c r="J12" s="277">
        <v>188</v>
      </c>
      <c r="K12" s="278">
        <v>0.44761904761904764</v>
      </c>
      <c r="L12" s="279">
        <v>420</v>
      </c>
      <c r="M12" s="84">
        <v>1</v>
      </c>
    </row>
    <row r="13" spans="2:13" x14ac:dyDescent="0.3">
      <c r="B13" s="415"/>
      <c r="C13" s="285" t="s">
        <v>14</v>
      </c>
      <c r="D13" s="286">
        <v>103</v>
      </c>
      <c r="E13" s="287">
        <v>0.27105263157894738</v>
      </c>
      <c r="F13" s="286">
        <v>4</v>
      </c>
      <c r="G13" s="287">
        <v>1.0526315789473684E-2</v>
      </c>
      <c r="H13" s="286">
        <v>61</v>
      </c>
      <c r="I13" s="287">
        <v>0.16052631578947368</v>
      </c>
      <c r="J13" s="286">
        <v>212</v>
      </c>
      <c r="K13" s="287">
        <v>0.55789473684210522</v>
      </c>
      <c r="L13" s="288">
        <v>380</v>
      </c>
      <c r="M13" s="289">
        <v>1</v>
      </c>
    </row>
    <row r="14" spans="2:13" x14ac:dyDescent="0.3">
      <c r="B14" s="415"/>
      <c r="C14" s="285" t="s">
        <v>15</v>
      </c>
      <c r="D14" s="286">
        <v>121</v>
      </c>
      <c r="E14" s="287">
        <v>0.29802955665024633</v>
      </c>
      <c r="F14" s="286">
        <v>6</v>
      </c>
      <c r="G14" s="287">
        <v>1.4778325123152709E-2</v>
      </c>
      <c r="H14" s="286">
        <v>56</v>
      </c>
      <c r="I14" s="287">
        <v>0.13793103448275862</v>
      </c>
      <c r="J14" s="286">
        <v>223</v>
      </c>
      <c r="K14" s="287">
        <v>0.54926108374384242</v>
      </c>
      <c r="L14" s="288">
        <v>406</v>
      </c>
      <c r="M14" s="289">
        <v>1</v>
      </c>
    </row>
    <row r="15" spans="2:13" ht="15" thickBot="1" x14ac:dyDescent="0.35">
      <c r="B15" s="416"/>
      <c r="C15" s="280" t="s">
        <v>16</v>
      </c>
      <c r="D15" s="281">
        <v>31</v>
      </c>
      <c r="E15" s="282">
        <v>0.31958762886597936</v>
      </c>
      <c r="F15" s="281">
        <v>6</v>
      </c>
      <c r="G15" s="282">
        <v>6.1855670103092786E-2</v>
      </c>
      <c r="H15" s="281">
        <v>13</v>
      </c>
      <c r="I15" s="282">
        <v>0.13402061855670103</v>
      </c>
      <c r="J15" s="281">
        <v>47</v>
      </c>
      <c r="K15" s="282">
        <v>0.4845360824742268</v>
      </c>
      <c r="L15" s="283">
        <v>97</v>
      </c>
      <c r="M15" s="284">
        <v>1</v>
      </c>
    </row>
  </sheetData>
  <mergeCells count="15">
    <mergeCell ref="K4:K5"/>
    <mergeCell ref="L4:L5"/>
    <mergeCell ref="M4:M5"/>
    <mergeCell ref="B6:C6"/>
    <mergeCell ref="B4:C5"/>
    <mergeCell ref="D4:D5"/>
    <mergeCell ref="E4:E5"/>
    <mergeCell ref="F4:F5"/>
    <mergeCell ref="G4:G5"/>
    <mergeCell ref="H4:H5"/>
    <mergeCell ref="B7:B8"/>
    <mergeCell ref="B9:B11"/>
    <mergeCell ref="B12:B15"/>
    <mergeCell ref="I4:I5"/>
    <mergeCell ref="J4:J5"/>
  </mergeCells>
  <pageMargins left="0.7" right="0.7" top="0.75" bottom="0.75" header="0.3" footer="0.3"/>
  <pageSetup orientation="portrait" horizontalDpi="4294967292" verticalDpi="429496729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C5:C6"/>
  <sheetViews>
    <sheetView workbookViewId="0">
      <selection activeCell="K17" sqref="K17"/>
    </sheetView>
  </sheetViews>
  <sheetFormatPr defaultColWidth="11.5546875" defaultRowHeight="14.4" x14ac:dyDescent="0.3"/>
  <sheetData>
    <row r="5" spans="3:3" x14ac:dyDescent="0.3">
      <c r="C5" s="52" t="s">
        <v>201</v>
      </c>
    </row>
    <row r="6" spans="3:3" x14ac:dyDescent="0.3">
      <c r="C6" s="52"/>
    </row>
  </sheetData>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J16"/>
  <sheetViews>
    <sheetView zoomScale="130" zoomScaleNormal="130" workbookViewId="0">
      <selection activeCell="A19" sqref="A19:XFD19"/>
    </sheetView>
  </sheetViews>
  <sheetFormatPr defaultColWidth="11.5546875" defaultRowHeight="14.4" x14ac:dyDescent="0.3"/>
  <cols>
    <col min="1" max="1" width="14" customWidth="1"/>
  </cols>
  <sheetData>
    <row r="1" spans="1:10" x14ac:dyDescent="0.3">
      <c r="A1" t="s">
        <v>385</v>
      </c>
    </row>
    <row r="2" spans="1:10" ht="15" thickBot="1" x14ac:dyDescent="0.35"/>
    <row r="3" spans="1:10" x14ac:dyDescent="0.3">
      <c r="A3" s="135"/>
      <c r="B3" s="7" t="s">
        <v>195</v>
      </c>
    </row>
    <row r="4" spans="1:10" x14ac:dyDescent="0.3">
      <c r="A4" s="136" t="s">
        <v>111</v>
      </c>
      <c r="B4" s="33">
        <v>0.12204909999999999</v>
      </c>
    </row>
    <row r="5" spans="1:10" x14ac:dyDescent="0.3">
      <c r="A5" s="136" t="s">
        <v>196</v>
      </c>
      <c r="B5" s="33">
        <v>4.8319260000000003E-2</v>
      </c>
    </row>
    <row r="6" spans="1:10" ht="15" thickBot="1" x14ac:dyDescent="0.35">
      <c r="A6" s="137" t="s">
        <v>197</v>
      </c>
      <c r="B6" s="23">
        <v>0.1490407</v>
      </c>
    </row>
    <row r="8" spans="1:10" ht="15" thickBot="1" x14ac:dyDescent="0.35">
      <c r="A8" s="156" t="s">
        <v>354</v>
      </c>
    </row>
    <row r="9" spans="1:10" ht="15" thickBot="1" x14ac:dyDescent="0.35">
      <c r="A9" s="409"/>
      <c r="B9" s="563" t="s">
        <v>198</v>
      </c>
      <c r="C9" s="563"/>
      <c r="D9" s="563"/>
      <c r="E9" s="563" t="s">
        <v>199</v>
      </c>
      <c r="F9" s="563"/>
      <c r="G9" s="563"/>
      <c r="H9" s="563" t="s">
        <v>195</v>
      </c>
      <c r="I9" s="563"/>
      <c r="J9" s="564"/>
    </row>
    <row r="10" spans="1:10" ht="15" thickBot="1" x14ac:dyDescent="0.35">
      <c r="A10" s="562"/>
      <c r="B10" s="3" t="s">
        <v>111</v>
      </c>
      <c r="C10" s="26" t="s">
        <v>112</v>
      </c>
      <c r="D10" s="26" t="s">
        <v>113</v>
      </c>
      <c r="E10" s="26" t="s">
        <v>111</v>
      </c>
      <c r="F10" s="26" t="s">
        <v>112</v>
      </c>
      <c r="G10" s="26" t="s">
        <v>113</v>
      </c>
      <c r="H10" s="26" t="s">
        <v>111</v>
      </c>
      <c r="I10" s="26" t="s">
        <v>112</v>
      </c>
      <c r="J10" s="4" t="s">
        <v>113</v>
      </c>
    </row>
    <row r="11" spans="1:10" x14ac:dyDescent="0.3">
      <c r="A11" s="136" t="s">
        <v>97</v>
      </c>
      <c r="B11" s="18">
        <v>0.376</v>
      </c>
      <c r="C11" s="18">
        <v>0.29199999999999998</v>
      </c>
      <c r="D11" s="18">
        <v>0.33</v>
      </c>
      <c r="E11" s="18">
        <v>0.31759999999999999</v>
      </c>
      <c r="F11" s="18">
        <v>0.36230000000000001</v>
      </c>
      <c r="G11" s="18">
        <v>0.11169999999999999</v>
      </c>
      <c r="H11" s="18">
        <v>0.11563279999999999</v>
      </c>
      <c r="I11" s="18">
        <v>0.10853599999999999</v>
      </c>
      <c r="J11" s="78">
        <v>4.5086849999999998E-2</v>
      </c>
    </row>
    <row r="12" spans="1:10" x14ac:dyDescent="0.3">
      <c r="A12" s="136" t="s">
        <v>98</v>
      </c>
      <c r="B12" s="12">
        <v>0.36899999999999999</v>
      </c>
      <c r="C12" s="12">
        <v>0.28999999999999998</v>
      </c>
      <c r="D12" s="12">
        <v>0.34</v>
      </c>
      <c r="E12" s="12">
        <v>0.34310000000000002</v>
      </c>
      <c r="F12" s="12">
        <v>0.44529999999999997</v>
      </c>
      <c r="G12" s="12">
        <v>0.1022</v>
      </c>
      <c r="H12" s="12">
        <v>0.1212409</v>
      </c>
      <c r="I12" s="12">
        <v>0.1385401</v>
      </c>
      <c r="J12" s="33">
        <v>3.5401460000000003E-2</v>
      </c>
    </row>
    <row r="13" spans="1:10" x14ac:dyDescent="0.3">
      <c r="A13" s="136" t="s">
        <v>99</v>
      </c>
      <c r="B13" s="12">
        <v>0.36399999999999999</v>
      </c>
      <c r="C13" s="12">
        <v>0.312</v>
      </c>
      <c r="D13" s="12">
        <v>0.32300000000000001</v>
      </c>
      <c r="E13" s="12">
        <v>0.48649999999999999</v>
      </c>
      <c r="F13" s="12">
        <v>0.62160000000000004</v>
      </c>
      <c r="G13" s="12">
        <v>6.3100000000000003E-2</v>
      </c>
      <c r="H13" s="12">
        <v>0.1682883</v>
      </c>
      <c r="I13" s="12">
        <v>0.20918919999999999</v>
      </c>
      <c r="J13" s="33">
        <v>2.027027E-2</v>
      </c>
    </row>
    <row r="14" spans="1:10" x14ac:dyDescent="0.3">
      <c r="A14" s="136" t="s">
        <v>15</v>
      </c>
      <c r="B14" s="12">
        <v>0.34100000000000003</v>
      </c>
      <c r="C14" s="12">
        <v>0.32900000000000001</v>
      </c>
      <c r="D14" s="12">
        <v>0.32900000000000001</v>
      </c>
      <c r="E14" s="12">
        <v>0.4743</v>
      </c>
      <c r="F14" s="12">
        <v>0.54859999999999998</v>
      </c>
      <c r="G14" s="12">
        <v>0.18290000000000001</v>
      </c>
      <c r="H14" s="12">
        <v>0.16268569999999999</v>
      </c>
      <c r="I14" s="12">
        <v>0.1849143</v>
      </c>
      <c r="J14" s="33">
        <v>6.2228569999999997E-2</v>
      </c>
    </row>
    <row r="15" spans="1:10" x14ac:dyDescent="0.3">
      <c r="A15" s="136" t="s">
        <v>100</v>
      </c>
      <c r="B15" s="12">
        <v>0.32</v>
      </c>
      <c r="C15" s="12">
        <v>0.32700000000000001</v>
      </c>
      <c r="D15" s="12">
        <v>0.35599999999999998</v>
      </c>
      <c r="E15" s="12">
        <v>0.3518</v>
      </c>
      <c r="F15" s="12">
        <v>0.46639999999999998</v>
      </c>
      <c r="G15" s="12">
        <v>0.1028</v>
      </c>
      <c r="H15" s="12">
        <v>0.12363639999999999</v>
      </c>
      <c r="I15" s="12">
        <v>0.1473518</v>
      </c>
      <c r="J15" s="33">
        <v>4.4861659999999998E-2</v>
      </c>
    </row>
    <row r="16" spans="1:10" ht="15" thickBot="1" x14ac:dyDescent="0.35">
      <c r="A16" s="137" t="s">
        <v>101</v>
      </c>
      <c r="B16" s="15">
        <v>0.28999999999999998</v>
      </c>
      <c r="C16" s="15">
        <v>0.33500000000000002</v>
      </c>
      <c r="D16" s="15">
        <v>0.374</v>
      </c>
      <c r="E16" s="15">
        <v>0.25</v>
      </c>
      <c r="F16" s="15">
        <v>0.54020000000000001</v>
      </c>
      <c r="G16" s="15">
        <v>0.16070000000000001</v>
      </c>
      <c r="H16" s="15">
        <v>7.7633930000000004E-2</v>
      </c>
      <c r="I16" s="15">
        <v>0.1724107</v>
      </c>
      <c r="J16" s="23">
        <v>6.8973209999999993E-2</v>
      </c>
    </row>
  </sheetData>
  <mergeCells count="4">
    <mergeCell ref="A9:A10"/>
    <mergeCell ref="B9:D9"/>
    <mergeCell ref="E9:G9"/>
    <mergeCell ref="H9:J9"/>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C5:C7"/>
  <sheetViews>
    <sheetView zoomScale="130" zoomScaleNormal="130" workbookViewId="0">
      <selection activeCell="C5" sqref="C5"/>
    </sheetView>
  </sheetViews>
  <sheetFormatPr defaultColWidth="11.5546875" defaultRowHeight="14.4" x14ac:dyDescent="0.3"/>
  <sheetData>
    <row r="5" spans="3:3" x14ac:dyDescent="0.3">
      <c r="C5" s="52" t="s">
        <v>380</v>
      </c>
    </row>
    <row r="6" spans="3:3" x14ac:dyDescent="0.3">
      <c r="C6" t="s">
        <v>96</v>
      </c>
    </row>
    <row r="7" spans="3:3" x14ac:dyDescent="0.3">
      <c r="C7" t="s">
        <v>183</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M9"/>
  <sheetViews>
    <sheetView zoomScale="145" zoomScaleNormal="145" workbookViewId="0">
      <selection activeCell="A15" sqref="A2:A15"/>
    </sheetView>
  </sheetViews>
  <sheetFormatPr defaultColWidth="11.5546875" defaultRowHeight="14.4" x14ac:dyDescent="0.3"/>
  <cols>
    <col min="1" max="1" width="27.88671875" customWidth="1"/>
    <col min="9" max="9" width="9.88671875" bestFit="1" customWidth="1"/>
  </cols>
  <sheetData>
    <row r="1" spans="1:13" x14ac:dyDescent="0.3">
      <c r="A1" s="156" t="s">
        <v>355</v>
      </c>
    </row>
    <row r="3" spans="1:13" ht="15" thickBot="1" x14ac:dyDescent="0.35"/>
    <row r="4" spans="1:13" ht="30.6" customHeight="1" thickBot="1" x14ac:dyDescent="0.35">
      <c r="A4" s="517"/>
      <c r="B4" s="505" t="s">
        <v>184</v>
      </c>
      <c r="C4" s="505"/>
      <c r="D4" s="505" t="s">
        <v>147</v>
      </c>
      <c r="E4" s="505"/>
      <c r="F4" s="505" t="s">
        <v>185</v>
      </c>
      <c r="G4" s="505"/>
      <c r="H4" s="433" t="s">
        <v>186</v>
      </c>
      <c r="I4" s="433"/>
      <c r="J4" s="505" t="s">
        <v>148</v>
      </c>
      <c r="K4" s="505"/>
      <c r="L4" s="26" t="s">
        <v>3</v>
      </c>
      <c r="M4" s="26"/>
    </row>
    <row r="5" spans="1:13" ht="15" thickBot="1" x14ac:dyDescent="0.35">
      <c r="A5" s="549"/>
      <c r="B5" s="19" t="s">
        <v>289</v>
      </c>
      <c r="C5" s="19" t="s">
        <v>2</v>
      </c>
      <c r="D5" s="19" t="s">
        <v>289</v>
      </c>
      <c r="E5" s="19" t="s">
        <v>2</v>
      </c>
      <c r="F5" s="19" t="s">
        <v>289</v>
      </c>
      <c r="G5" s="19" t="s">
        <v>2</v>
      </c>
      <c r="H5" s="19" t="s">
        <v>289</v>
      </c>
      <c r="I5" s="19" t="s">
        <v>2</v>
      </c>
      <c r="J5" s="19" t="s">
        <v>289</v>
      </c>
      <c r="K5" s="19" t="s">
        <v>2</v>
      </c>
      <c r="L5" s="19" t="s">
        <v>289</v>
      </c>
      <c r="M5" s="26" t="s">
        <v>2</v>
      </c>
    </row>
    <row r="6" spans="1:13" ht="15" thickBot="1" x14ac:dyDescent="0.35">
      <c r="A6" s="3" t="s">
        <v>3</v>
      </c>
      <c r="B6" s="5">
        <v>1606</v>
      </c>
      <c r="C6" s="20">
        <v>0.2681135225375626</v>
      </c>
      <c r="D6" s="5">
        <v>1535</v>
      </c>
      <c r="E6" s="20">
        <v>0.25626043405676124</v>
      </c>
      <c r="F6" s="5">
        <v>1163</v>
      </c>
      <c r="G6" s="20">
        <v>0.19415692821368949</v>
      </c>
      <c r="H6" s="26">
        <v>762</v>
      </c>
      <c r="I6" s="20">
        <v>0.12721202003338899</v>
      </c>
      <c r="J6" s="26">
        <v>750</v>
      </c>
      <c r="K6" s="20">
        <v>0.12520868113522537</v>
      </c>
      <c r="L6" s="26">
        <v>5990</v>
      </c>
      <c r="M6" s="20">
        <v>1</v>
      </c>
    </row>
    <row r="7" spans="1:13" ht="15" thickBot="1" x14ac:dyDescent="0.35">
      <c r="A7" s="290" t="s">
        <v>176</v>
      </c>
      <c r="B7" s="291">
        <v>607</v>
      </c>
      <c r="C7" s="167">
        <v>0.29323671497584541</v>
      </c>
      <c r="D7" s="291">
        <v>548</v>
      </c>
      <c r="E7" s="167">
        <v>0.26473429951690819</v>
      </c>
      <c r="F7" s="291">
        <v>398</v>
      </c>
      <c r="G7" s="167">
        <v>0.19227053140096617</v>
      </c>
      <c r="H7" s="193">
        <v>253</v>
      </c>
      <c r="I7" s="167">
        <v>0.12222222222222222</v>
      </c>
      <c r="J7" s="193">
        <v>202</v>
      </c>
      <c r="K7" s="167">
        <v>9.7584541062801927E-2</v>
      </c>
      <c r="L7" s="26">
        <v>2070</v>
      </c>
      <c r="M7" s="20">
        <v>1</v>
      </c>
    </row>
    <row r="8" spans="1:13" ht="15" thickBot="1" x14ac:dyDescent="0.35">
      <c r="A8" s="3" t="s">
        <v>145</v>
      </c>
      <c r="B8" s="5">
        <v>616</v>
      </c>
      <c r="C8" s="20">
        <v>0.29487793202489232</v>
      </c>
      <c r="D8" s="5">
        <v>565</v>
      </c>
      <c r="E8" s="20">
        <v>0.27046433700335087</v>
      </c>
      <c r="F8" s="5">
        <v>399</v>
      </c>
      <c r="G8" s="20">
        <v>0.19100047869794159</v>
      </c>
      <c r="H8" s="26">
        <v>251</v>
      </c>
      <c r="I8" s="20">
        <v>0.12015318334131163</v>
      </c>
      <c r="J8" s="26">
        <v>204</v>
      </c>
      <c r="K8" s="20">
        <v>9.7654380086165629E-2</v>
      </c>
      <c r="L8" s="26">
        <v>2089</v>
      </c>
      <c r="M8" s="20">
        <v>1</v>
      </c>
    </row>
    <row r="9" spans="1:13" ht="15" thickBot="1" x14ac:dyDescent="0.35">
      <c r="A9" s="77" t="s">
        <v>146</v>
      </c>
      <c r="B9" s="51">
        <v>383</v>
      </c>
      <c r="C9" s="111">
        <v>0.20917531403604589</v>
      </c>
      <c r="D9" s="51">
        <v>422</v>
      </c>
      <c r="E9" s="111">
        <v>0.23047515019115239</v>
      </c>
      <c r="F9" s="51">
        <v>366</v>
      </c>
      <c r="G9" s="111">
        <v>0.19989077007099945</v>
      </c>
      <c r="H9" s="110">
        <v>258</v>
      </c>
      <c r="I9" s="111">
        <v>0.14090660841070454</v>
      </c>
      <c r="J9" s="110">
        <v>344</v>
      </c>
      <c r="K9" s="111">
        <v>0.18787547788093939</v>
      </c>
      <c r="L9" s="26">
        <v>1831</v>
      </c>
      <c r="M9" s="20">
        <v>1</v>
      </c>
    </row>
  </sheetData>
  <mergeCells count="6">
    <mergeCell ref="J4:K4"/>
    <mergeCell ref="A4:A5"/>
    <mergeCell ref="B4:C4"/>
    <mergeCell ref="D4:E4"/>
    <mergeCell ref="F4:G4"/>
    <mergeCell ref="H4:I4"/>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B2:M28"/>
  <sheetViews>
    <sheetView zoomScaleNormal="100" workbookViewId="0">
      <selection activeCell="G24" sqref="G23:G24"/>
    </sheetView>
  </sheetViews>
  <sheetFormatPr defaultColWidth="11.44140625" defaultRowHeight="14.4" x14ac:dyDescent="0.3"/>
  <cols>
    <col min="2" max="2" width="25.6640625" bestFit="1" customWidth="1"/>
    <col min="4" max="4" width="11.44140625" style="22"/>
    <col min="5" max="5" width="20.21875" customWidth="1"/>
    <col min="6" max="6" width="11.44140625" style="22"/>
    <col min="7" max="7" width="22.88671875" customWidth="1"/>
    <col min="8" max="8" width="11.44140625" style="22"/>
    <col min="10" max="10" width="11.44140625" style="22"/>
  </cols>
  <sheetData>
    <row r="2" spans="2:13" x14ac:dyDescent="0.3">
      <c r="B2" s="156" t="s">
        <v>356</v>
      </c>
    </row>
    <row r="4" spans="2:13" ht="15.6" customHeight="1" thickBot="1" x14ac:dyDescent="0.35"/>
    <row r="5" spans="2:13" ht="42.45" customHeight="1" x14ac:dyDescent="0.3">
      <c r="B5" s="567"/>
      <c r="C5" s="512" t="s">
        <v>187</v>
      </c>
      <c r="D5" s="512"/>
      <c r="E5" s="552" t="s">
        <v>188</v>
      </c>
      <c r="F5" s="552"/>
      <c r="G5" s="512" t="s">
        <v>189</v>
      </c>
      <c r="H5" s="512"/>
      <c r="I5" s="512" t="s">
        <v>200</v>
      </c>
      <c r="J5" s="512"/>
      <c r="K5" s="569" t="s">
        <v>3</v>
      </c>
      <c r="L5" s="569"/>
    </row>
    <row r="6" spans="2:13" ht="55.95" customHeight="1" thickBot="1" x14ac:dyDescent="0.35">
      <c r="B6" s="568"/>
      <c r="C6" s="565"/>
      <c r="D6" s="565"/>
      <c r="E6" s="566"/>
      <c r="F6" s="566"/>
      <c r="G6" s="565"/>
      <c r="H6" s="565"/>
      <c r="I6" s="565"/>
      <c r="J6" s="565"/>
      <c r="K6" s="570"/>
      <c r="L6" s="570"/>
    </row>
    <row r="7" spans="2:13" ht="14.4" customHeight="1" thickBot="1" x14ac:dyDescent="0.35">
      <c r="B7" s="404"/>
      <c r="C7" s="151" t="s">
        <v>289</v>
      </c>
      <c r="D7" s="105" t="s">
        <v>2</v>
      </c>
      <c r="E7" s="151" t="s">
        <v>289</v>
      </c>
      <c r="F7" s="105" t="s">
        <v>2</v>
      </c>
      <c r="G7" s="151" t="s">
        <v>289</v>
      </c>
      <c r="H7" s="105" t="s">
        <v>2</v>
      </c>
      <c r="I7" s="151" t="s">
        <v>289</v>
      </c>
      <c r="J7" s="105" t="s">
        <v>2</v>
      </c>
      <c r="K7" s="151" t="s">
        <v>289</v>
      </c>
      <c r="L7" s="105" t="s">
        <v>2</v>
      </c>
    </row>
    <row r="8" spans="2:13" ht="15" thickBot="1" x14ac:dyDescent="0.35">
      <c r="B8" s="3" t="s">
        <v>3</v>
      </c>
      <c r="C8" s="5">
        <v>1662</v>
      </c>
      <c r="D8" s="20">
        <v>0.52511848341232226</v>
      </c>
      <c r="E8" s="5">
        <v>1302</v>
      </c>
      <c r="F8" s="20">
        <v>0.41137440758293836</v>
      </c>
      <c r="G8" s="26">
        <v>99</v>
      </c>
      <c r="H8" s="20">
        <v>3.1279620853080566E-2</v>
      </c>
      <c r="I8" s="26">
        <f>I9+I10+I11</f>
        <v>102</v>
      </c>
      <c r="J8" s="20">
        <f>I8/K8</f>
        <v>3.2227488151658767E-2</v>
      </c>
      <c r="K8" s="5">
        <v>3165</v>
      </c>
      <c r="L8" s="160">
        <v>1</v>
      </c>
    </row>
    <row r="9" spans="2:13" ht="15" thickBot="1" x14ac:dyDescent="0.35">
      <c r="B9" s="3" t="s">
        <v>176</v>
      </c>
      <c r="C9" s="5">
        <v>615</v>
      </c>
      <c r="D9" s="20">
        <v>0.640625</v>
      </c>
      <c r="E9" s="5">
        <v>285</v>
      </c>
      <c r="F9" s="20">
        <v>0.296875</v>
      </c>
      <c r="G9" s="26">
        <v>24</v>
      </c>
      <c r="H9" s="20">
        <v>2.5000000000000001E-2</v>
      </c>
      <c r="I9" s="26">
        <v>36</v>
      </c>
      <c r="J9" s="20">
        <f>I9/K9</f>
        <v>3.7499999999999999E-2</v>
      </c>
      <c r="K9" s="5">
        <v>960</v>
      </c>
      <c r="L9" s="160">
        <v>1</v>
      </c>
    </row>
    <row r="10" spans="2:13" ht="15" thickBot="1" x14ac:dyDescent="0.35">
      <c r="B10" s="3" t="s">
        <v>145</v>
      </c>
      <c r="C10" s="5">
        <v>600</v>
      </c>
      <c r="D10" s="20">
        <v>0.625</v>
      </c>
      <c r="E10" s="5">
        <v>300</v>
      </c>
      <c r="F10" s="20">
        <v>0.3125</v>
      </c>
      <c r="G10" s="26">
        <v>27</v>
      </c>
      <c r="H10" s="20">
        <v>2.8125000000000001E-2</v>
      </c>
      <c r="I10" s="26">
        <v>33</v>
      </c>
      <c r="J10" s="20">
        <f>I10/K10</f>
        <v>3.4375000000000003E-2</v>
      </c>
      <c r="K10" s="5">
        <v>960</v>
      </c>
      <c r="L10" s="160">
        <v>1</v>
      </c>
    </row>
    <row r="11" spans="2:13" ht="15" thickBot="1" x14ac:dyDescent="0.35">
      <c r="B11" s="77" t="s">
        <v>146</v>
      </c>
      <c r="C11" s="51">
        <v>447</v>
      </c>
      <c r="D11" s="111">
        <v>0.46562500000000001</v>
      </c>
      <c r="E11" s="51">
        <v>432</v>
      </c>
      <c r="F11" s="111">
        <v>0.45</v>
      </c>
      <c r="G11" s="110">
        <v>48</v>
      </c>
      <c r="H11" s="111">
        <v>0.05</v>
      </c>
      <c r="I11" s="110">
        <v>33</v>
      </c>
      <c r="J11" s="111">
        <f>I11/K11</f>
        <v>3.4375000000000003E-2</v>
      </c>
      <c r="K11" s="51">
        <v>960</v>
      </c>
      <c r="L11" s="183">
        <v>1</v>
      </c>
    </row>
    <row r="15" spans="2:13" x14ac:dyDescent="0.3">
      <c r="M15" s="54"/>
    </row>
    <row r="17" spans="4:8" ht="14.4" customHeight="1" x14ac:dyDescent="0.3">
      <c r="D17"/>
      <c r="F17"/>
      <c r="H17"/>
    </row>
    <row r="18" spans="4:8" ht="14.4" customHeight="1" x14ac:dyDescent="0.3">
      <c r="D18"/>
      <c r="F18"/>
      <c r="H18"/>
    </row>
    <row r="19" spans="4:8" ht="13.2" customHeight="1" x14ac:dyDescent="0.3">
      <c r="D19"/>
      <c r="F19"/>
      <c r="H19"/>
    </row>
    <row r="20" spans="4:8" x14ac:dyDescent="0.3">
      <c r="D20"/>
      <c r="F20"/>
      <c r="H20"/>
    </row>
    <row r="21" spans="4:8" x14ac:dyDescent="0.3">
      <c r="D21"/>
      <c r="F21"/>
      <c r="H21"/>
    </row>
    <row r="22" spans="4:8" x14ac:dyDescent="0.3">
      <c r="D22"/>
      <c r="F22"/>
      <c r="H22"/>
    </row>
    <row r="23" spans="4:8" x14ac:dyDescent="0.3">
      <c r="D23"/>
      <c r="F23"/>
      <c r="H23"/>
    </row>
    <row r="24" spans="4:8" x14ac:dyDescent="0.3">
      <c r="D24"/>
      <c r="F24"/>
      <c r="H24"/>
    </row>
    <row r="25" spans="4:8" x14ac:dyDescent="0.3">
      <c r="D25"/>
      <c r="F25"/>
      <c r="H25"/>
    </row>
    <row r="26" spans="4:8" x14ac:dyDescent="0.3">
      <c r="D26"/>
      <c r="F26"/>
      <c r="H26"/>
    </row>
    <row r="27" spans="4:8" x14ac:dyDescent="0.3">
      <c r="D27"/>
      <c r="F27"/>
      <c r="H27"/>
    </row>
    <row r="28" spans="4:8" x14ac:dyDescent="0.3">
      <c r="D28"/>
      <c r="F28"/>
      <c r="H28"/>
    </row>
  </sheetData>
  <mergeCells count="6">
    <mergeCell ref="K5:L6"/>
    <mergeCell ref="C5:D6"/>
    <mergeCell ref="E5:F6"/>
    <mergeCell ref="G5:H6"/>
    <mergeCell ref="I5:J6"/>
    <mergeCell ref="B5:B6"/>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75932-808E-4D6C-AEDF-551D06B2DDFE}">
  <dimension ref="A1:N41"/>
  <sheetViews>
    <sheetView zoomScale="115" zoomScaleNormal="115" workbookViewId="0">
      <selection activeCell="A41" sqref="A41"/>
    </sheetView>
  </sheetViews>
  <sheetFormatPr defaultColWidth="11.5546875" defaultRowHeight="13.2" x14ac:dyDescent="0.25"/>
  <cols>
    <col min="1" max="1" width="19.6640625" style="696" customWidth="1"/>
    <col min="2" max="2" width="41.33203125" style="696" customWidth="1"/>
    <col min="3" max="16384" width="11.5546875" style="696"/>
  </cols>
  <sheetData>
    <row r="1" spans="1:14" ht="13.8" x14ac:dyDescent="0.25">
      <c r="A1" s="694" t="s">
        <v>398</v>
      </c>
    </row>
    <row r="4" spans="1:14" ht="15" thickBot="1" x14ac:dyDescent="0.35">
      <c r="A4" s="695" t="s">
        <v>424</v>
      </c>
    </row>
    <row r="5" spans="1:14" x14ac:dyDescent="0.25">
      <c r="A5" s="759"/>
      <c r="B5" s="760"/>
      <c r="C5" s="761" t="s">
        <v>157</v>
      </c>
      <c r="D5" s="760"/>
      <c r="E5" s="760"/>
      <c r="F5" s="760"/>
      <c r="G5" s="760"/>
      <c r="H5" s="760"/>
      <c r="I5" s="760"/>
      <c r="J5" s="760"/>
      <c r="K5" s="760"/>
      <c r="L5" s="760"/>
      <c r="M5" s="760"/>
      <c r="N5" s="762"/>
    </row>
    <row r="6" spans="1:14" ht="13.8" thickBot="1" x14ac:dyDescent="0.3">
      <c r="A6" s="763" t="s">
        <v>8</v>
      </c>
      <c r="B6" s="764" t="s">
        <v>418</v>
      </c>
      <c r="C6" s="764">
        <v>2003</v>
      </c>
      <c r="D6" s="764">
        <v>2004</v>
      </c>
      <c r="E6" s="764">
        <v>2005</v>
      </c>
      <c r="F6" s="764">
        <v>2006</v>
      </c>
      <c r="G6" s="764">
        <v>2007</v>
      </c>
      <c r="H6" s="764">
        <v>2008</v>
      </c>
      <c r="I6" s="764">
        <v>2009</v>
      </c>
      <c r="J6" s="764">
        <v>2010</v>
      </c>
      <c r="K6" s="764">
        <v>2011</v>
      </c>
      <c r="L6" s="764">
        <v>2012</v>
      </c>
      <c r="M6" s="764">
        <v>2013</v>
      </c>
      <c r="N6" s="764">
        <v>2014</v>
      </c>
    </row>
    <row r="7" spans="1:14" ht="13.8" x14ac:dyDescent="0.3">
      <c r="A7" s="765" t="s">
        <v>9</v>
      </c>
      <c r="B7" s="741" t="s">
        <v>408</v>
      </c>
      <c r="C7" s="766">
        <v>396</v>
      </c>
      <c r="D7" s="766">
        <v>438</v>
      </c>
      <c r="E7" s="766">
        <v>471</v>
      </c>
      <c r="F7" s="766">
        <v>599</v>
      </c>
      <c r="G7" s="766">
        <v>522</v>
      </c>
      <c r="H7" s="766">
        <v>853</v>
      </c>
      <c r="I7" s="766">
        <v>807</v>
      </c>
      <c r="J7" s="766">
        <v>866</v>
      </c>
      <c r="K7" s="766">
        <v>986</v>
      </c>
      <c r="L7" s="766">
        <v>1025</v>
      </c>
      <c r="M7" s="766">
        <v>1009</v>
      </c>
      <c r="N7" s="766">
        <v>1070</v>
      </c>
    </row>
    <row r="8" spans="1:14" ht="13.8" x14ac:dyDescent="0.3">
      <c r="A8" s="767"/>
      <c r="B8" s="744" t="s">
        <v>409</v>
      </c>
      <c r="C8" s="768">
        <v>388</v>
      </c>
      <c r="D8" s="768">
        <v>418</v>
      </c>
      <c r="E8" s="768">
        <v>637</v>
      </c>
      <c r="F8" s="768">
        <v>615</v>
      </c>
      <c r="G8" s="768">
        <v>517</v>
      </c>
      <c r="H8" s="768">
        <v>452</v>
      </c>
      <c r="I8" s="768">
        <v>576</v>
      </c>
      <c r="J8" s="768">
        <v>708</v>
      </c>
      <c r="K8" s="768">
        <v>714</v>
      </c>
      <c r="L8" s="768">
        <v>869</v>
      </c>
      <c r="M8" s="768">
        <v>847</v>
      </c>
      <c r="N8" s="768">
        <v>671</v>
      </c>
    </row>
    <row r="9" spans="1:14" ht="13.8" x14ac:dyDescent="0.3">
      <c r="A9" s="767"/>
      <c r="B9" s="744" t="s">
        <v>410</v>
      </c>
      <c r="C9" s="768">
        <v>318</v>
      </c>
      <c r="D9" s="768">
        <v>243</v>
      </c>
      <c r="E9" s="768">
        <v>305</v>
      </c>
      <c r="F9" s="768">
        <v>359</v>
      </c>
      <c r="G9" s="768">
        <v>443</v>
      </c>
      <c r="H9" s="768">
        <v>424</v>
      </c>
      <c r="I9" s="768">
        <v>398</v>
      </c>
      <c r="J9" s="768">
        <v>289</v>
      </c>
      <c r="K9" s="768">
        <v>295</v>
      </c>
      <c r="L9" s="768">
        <v>360</v>
      </c>
      <c r="M9" s="768">
        <v>300</v>
      </c>
      <c r="N9" s="768">
        <v>390</v>
      </c>
    </row>
    <row r="10" spans="1:14" ht="13.8" x14ac:dyDescent="0.3">
      <c r="A10" s="767"/>
      <c r="B10" s="744" t="s">
        <v>411</v>
      </c>
      <c r="C10" s="768">
        <v>971</v>
      </c>
      <c r="D10" s="768">
        <v>1059</v>
      </c>
      <c r="E10" s="768">
        <v>987</v>
      </c>
      <c r="F10" s="768">
        <v>1142</v>
      </c>
      <c r="G10" s="768">
        <v>722</v>
      </c>
      <c r="H10" s="768">
        <v>882</v>
      </c>
      <c r="I10" s="768">
        <v>630</v>
      </c>
      <c r="J10" s="768">
        <v>699</v>
      </c>
      <c r="K10" s="768">
        <v>686</v>
      </c>
      <c r="L10" s="768">
        <v>986</v>
      </c>
      <c r="M10" s="768">
        <v>1176</v>
      </c>
      <c r="N10" s="768">
        <v>1275</v>
      </c>
    </row>
    <row r="11" spans="1:14" ht="13.8" x14ac:dyDescent="0.3">
      <c r="A11" s="767"/>
      <c r="B11" s="744" t="s">
        <v>412</v>
      </c>
      <c r="C11" s="768">
        <v>2215</v>
      </c>
      <c r="D11" s="768">
        <v>1666</v>
      </c>
      <c r="E11" s="768">
        <v>3184</v>
      </c>
      <c r="F11" s="768">
        <v>3144</v>
      </c>
      <c r="G11" s="768">
        <v>2868</v>
      </c>
      <c r="H11" s="768">
        <v>3055</v>
      </c>
      <c r="I11" s="768">
        <v>3287</v>
      </c>
      <c r="J11" s="768">
        <v>2825</v>
      </c>
      <c r="K11" s="768">
        <v>2707</v>
      </c>
      <c r="L11" s="768">
        <v>3550</v>
      </c>
      <c r="M11" s="768">
        <v>3507</v>
      </c>
      <c r="N11" s="768">
        <v>3882</v>
      </c>
    </row>
    <row r="12" spans="1:14" ht="13.8" x14ac:dyDescent="0.3">
      <c r="A12" s="767"/>
      <c r="B12" s="744" t="s">
        <v>413</v>
      </c>
      <c r="C12" s="768">
        <v>3214</v>
      </c>
      <c r="D12" s="768">
        <v>2750</v>
      </c>
      <c r="E12" s="768">
        <v>3668</v>
      </c>
      <c r="F12" s="768">
        <v>3652</v>
      </c>
      <c r="G12" s="768">
        <v>3684</v>
      </c>
      <c r="H12" s="768">
        <v>3969</v>
      </c>
      <c r="I12" s="768">
        <v>3934</v>
      </c>
      <c r="J12" s="768">
        <v>4726</v>
      </c>
      <c r="K12" s="768">
        <v>4547</v>
      </c>
      <c r="L12" s="768">
        <v>4488</v>
      </c>
      <c r="M12" s="768">
        <v>4616</v>
      </c>
      <c r="N12" s="768">
        <v>3914</v>
      </c>
    </row>
    <row r="13" spans="1:14" ht="13.8" x14ac:dyDescent="0.3">
      <c r="A13" s="767"/>
      <c r="B13" s="744" t="s">
        <v>414</v>
      </c>
      <c r="C13" s="768">
        <v>3909</v>
      </c>
      <c r="D13" s="768">
        <v>2924</v>
      </c>
      <c r="E13" s="768">
        <v>3467</v>
      </c>
      <c r="F13" s="768">
        <v>3690</v>
      </c>
      <c r="G13" s="768">
        <v>3734</v>
      </c>
      <c r="H13" s="768">
        <v>4581</v>
      </c>
      <c r="I13" s="768">
        <v>5091</v>
      </c>
      <c r="J13" s="768">
        <v>5115</v>
      </c>
      <c r="K13" s="768">
        <v>7154</v>
      </c>
      <c r="L13" s="768">
        <v>8272</v>
      </c>
      <c r="M13" s="768">
        <v>8694</v>
      </c>
      <c r="N13" s="768">
        <v>8478</v>
      </c>
    </row>
    <row r="14" spans="1:14" ht="13.8" x14ac:dyDescent="0.3">
      <c r="A14" s="767"/>
      <c r="B14" s="744" t="s">
        <v>415</v>
      </c>
      <c r="C14" s="768">
        <v>4524</v>
      </c>
      <c r="D14" s="768">
        <v>4657</v>
      </c>
      <c r="E14" s="768">
        <v>4320</v>
      </c>
      <c r="F14" s="768">
        <v>5257</v>
      </c>
      <c r="G14" s="768">
        <v>3956</v>
      </c>
      <c r="H14" s="768">
        <v>4285</v>
      </c>
      <c r="I14" s="768">
        <v>4343</v>
      </c>
      <c r="J14" s="768">
        <v>3605</v>
      </c>
      <c r="K14" s="768">
        <v>4767</v>
      </c>
      <c r="L14" s="768">
        <v>4899</v>
      </c>
      <c r="M14" s="768">
        <v>4531</v>
      </c>
      <c r="N14" s="768">
        <v>4912</v>
      </c>
    </row>
    <row r="15" spans="1:14" ht="14.4" thickBot="1" x14ac:dyDescent="0.35">
      <c r="A15" s="769"/>
      <c r="B15" s="748" t="s">
        <v>416</v>
      </c>
      <c r="C15" s="770">
        <v>3992</v>
      </c>
      <c r="D15" s="770">
        <v>3364</v>
      </c>
      <c r="E15" s="770">
        <v>4042</v>
      </c>
      <c r="F15" s="770">
        <v>4224</v>
      </c>
      <c r="G15" s="770">
        <v>4433</v>
      </c>
      <c r="H15" s="770">
        <v>4704</v>
      </c>
      <c r="I15" s="770">
        <v>5629</v>
      </c>
      <c r="J15" s="770">
        <v>5537</v>
      </c>
      <c r="K15" s="770">
        <v>7360</v>
      </c>
      <c r="L15" s="770">
        <v>6605</v>
      </c>
      <c r="M15" s="770">
        <v>6441</v>
      </c>
      <c r="N15" s="770">
        <v>6596</v>
      </c>
    </row>
    <row r="16" spans="1:14" ht="13.8" thickBot="1" x14ac:dyDescent="0.3">
      <c r="A16" s="771" t="s">
        <v>425</v>
      </c>
      <c r="B16" s="772"/>
      <c r="C16" s="773">
        <v>19927</v>
      </c>
      <c r="D16" s="773">
        <v>17519</v>
      </c>
      <c r="E16" s="773">
        <v>21081</v>
      </c>
      <c r="F16" s="773">
        <v>22682</v>
      </c>
      <c r="G16" s="773">
        <v>20879</v>
      </c>
      <c r="H16" s="773">
        <v>23205</v>
      </c>
      <c r="I16" s="773">
        <v>24695</v>
      </c>
      <c r="J16" s="773">
        <v>24370</v>
      </c>
      <c r="K16" s="773">
        <v>29216</v>
      </c>
      <c r="L16" s="773">
        <v>31054</v>
      </c>
      <c r="M16" s="773">
        <v>31121</v>
      </c>
      <c r="N16" s="773">
        <v>31188</v>
      </c>
    </row>
    <row r="17" spans="1:14" ht="13.8" x14ac:dyDescent="0.3">
      <c r="A17" s="765" t="s">
        <v>10</v>
      </c>
      <c r="B17" s="741" t="s">
        <v>408</v>
      </c>
      <c r="C17" s="766">
        <v>422</v>
      </c>
      <c r="D17" s="766">
        <v>325</v>
      </c>
      <c r="E17" s="766">
        <v>348</v>
      </c>
      <c r="F17" s="766">
        <v>385</v>
      </c>
      <c r="G17" s="766">
        <v>430</v>
      </c>
      <c r="H17" s="766">
        <v>701</v>
      </c>
      <c r="I17" s="766">
        <v>696</v>
      </c>
      <c r="J17" s="766">
        <v>818</v>
      </c>
      <c r="K17" s="766">
        <v>810</v>
      </c>
      <c r="L17" s="766">
        <v>931</v>
      </c>
      <c r="M17" s="766">
        <v>796</v>
      </c>
      <c r="N17" s="766">
        <v>787</v>
      </c>
    </row>
    <row r="18" spans="1:14" ht="13.8" x14ac:dyDescent="0.3">
      <c r="A18" s="767"/>
      <c r="B18" s="744" t="s">
        <v>409</v>
      </c>
      <c r="C18" s="768">
        <v>477</v>
      </c>
      <c r="D18" s="768">
        <v>481</v>
      </c>
      <c r="E18" s="768">
        <v>590</v>
      </c>
      <c r="F18" s="768">
        <v>621</v>
      </c>
      <c r="G18" s="768">
        <v>598</v>
      </c>
      <c r="H18" s="768">
        <v>565</v>
      </c>
      <c r="I18" s="768">
        <v>707</v>
      </c>
      <c r="J18" s="768">
        <v>771</v>
      </c>
      <c r="K18" s="768">
        <v>703</v>
      </c>
      <c r="L18" s="768">
        <v>727</v>
      </c>
      <c r="M18" s="768">
        <v>685</v>
      </c>
      <c r="N18" s="768">
        <v>747</v>
      </c>
    </row>
    <row r="19" spans="1:14" ht="13.8" x14ac:dyDescent="0.3">
      <c r="A19" s="767"/>
      <c r="B19" s="744" t="s">
        <v>410</v>
      </c>
      <c r="C19" s="768">
        <v>212</v>
      </c>
      <c r="D19" s="768">
        <v>274</v>
      </c>
      <c r="E19" s="768">
        <v>187</v>
      </c>
      <c r="F19" s="768">
        <v>188</v>
      </c>
      <c r="G19" s="768">
        <v>207</v>
      </c>
      <c r="H19" s="768">
        <v>167</v>
      </c>
      <c r="I19" s="768">
        <v>323</v>
      </c>
      <c r="J19" s="768">
        <v>384</v>
      </c>
      <c r="K19" s="768">
        <v>416</v>
      </c>
      <c r="L19" s="768">
        <v>318</v>
      </c>
      <c r="M19" s="768">
        <v>384</v>
      </c>
      <c r="N19" s="768">
        <v>348</v>
      </c>
    </row>
    <row r="20" spans="1:14" ht="13.8" x14ac:dyDescent="0.3">
      <c r="A20" s="767"/>
      <c r="B20" s="744" t="s">
        <v>411</v>
      </c>
      <c r="C20" s="768">
        <v>322</v>
      </c>
      <c r="D20" s="768">
        <v>310</v>
      </c>
      <c r="E20" s="768">
        <v>277</v>
      </c>
      <c r="F20" s="768">
        <v>348</v>
      </c>
      <c r="G20" s="768">
        <v>441</v>
      </c>
      <c r="H20" s="768">
        <v>432</v>
      </c>
      <c r="I20" s="768">
        <v>431</v>
      </c>
      <c r="J20" s="768">
        <v>487</v>
      </c>
      <c r="K20" s="768">
        <v>487</v>
      </c>
      <c r="L20" s="768">
        <v>423</v>
      </c>
      <c r="M20" s="768">
        <v>448</v>
      </c>
      <c r="N20" s="768">
        <v>404</v>
      </c>
    </row>
    <row r="21" spans="1:14" ht="13.8" x14ac:dyDescent="0.3">
      <c r="A21" s="767"/>
      <c r="B21" s="744" t="s">
        <v>412</v>
      </c>
      <c r="C21" s="768">
        <v>1359</v>
      </c>
      <c r="D21" s="768">
        <v>1398</v>
      </c>
      <c r="E21" s="768">
        <v>1601</v>
      </c>
      <c r="F21" s="768">
        <v>2005</v>
      </c>
      <c r="G21" s="768">
        <v>2050</v>
      </c>
      <c r="H21" s="768">
        <v>1918</v>
      </c>
      <c r="I21" s="768">
        <v>1704</v>
      </c>
      <c r="J21" s="768">
        <v>1776</v>
      </c>
      <c r="K21" s="768">
        <v>1646</v>
      </c>
      <c r="L21" s="768">
        <v>1640</v>
      </c>
      <c r="M21" s="768">
        <v>2292</v>
      </c>
      <c r="N21" s="768">
        <v>1548</v>
      </c>
    </row>
    <row r="22" spans="1:14" ht="13.8" x14ac:dyDescent="0.3">
      <c r="A22" s="767"/>
      <c r="B22" s="744" t="s">
        <v>413</v>
      </c>
      <c r="C22" s="768">
        <v>2041</v>
      </c>
      <c r="D22" s="768">
        <v>2166</v>
      </c>
      <c r="E22" s="768">
        <v>2687</v>
      </c>
      <c r="F22" s="768">
        <v>2921</v>
      </c>
      <c r="G22" s="768">
        <v>3942</v>
      </c>
      <c r="H22" s="768">
        <v>3559</v>
      </c>
      <c r="I22" s="768">
        <v>3965</v>
      </c>
      <c r="J22" s="768">
        <v>5487</v>
      </c>
      <c r="K22" s="768">
        <v>5426</v>
      </c>
      <c r="L22" s="768">
        <v>5090</v>
      </c>
      <c r="M22" s="768">
        <v>4288</v>
      </c>
      <c r="N22" s="768">
        <v>3688</v>
      </c>
    </row>
    <row r="23" spans="1:14" ht="13.8" x14ac:dyDescent="0.3">
      <c r="A23" s="767"/>
      <c r="B23" s="744" t="s">
        <v>414</v>
      </c>
      <c r="C23" s="768">
        <v>2408</v>
      </c>
      <c r="D23" s="768">
        <v>2536</v>
      </c>
      <c r="E23" s="768">
        <v>2414</v>
      </c>
      <c r="F23" s="768">
        <v>2373</v>
      </c>
      <c r="G23" s="768">
        <v>2946</v>
      </c>
      <c r="H23" s="768">
        <v>2932</v>
      </c>
      <c r="I23" s="768">
        <v>3154</v>
      </c>
      <c r="J23" s="768">
        <v>4194</v>
      </c>
      <c r="K23" s="768">
        <v>4719</v>
      </c>
      <c r="L23" s="768">
        <v>5498</v>
      </c>
      <c r="M23" s="768">
        <v>5416</v>
      </c>
      <c r="N23" s="768">
        <v>6058</v>
      </c>
    </row>
    <row r="24" spans="1:14" ht="13.8" x14ac:dyDescent="0.3">
      <c r="A24" s="767"/>
      <c r="B24" s="744" t="s">
        <v>415</v>
      </c>
      <c r="C24" s="768">
        <v>2334</v>
      </c>
      <c r="D24" s="768">
        <v>1721</v>
      </c>
      <c r="E24" s="768">
        <v>1889</v>
      </c>
      <c r="F24" s="768">
        <v>2009</v>
      </c>
      <c r="G24" s="768">
        <v>2336</v>
      </c>
      <c r="H24" s="768">
        <v>2498</v>
      </c>
      <c r="I24" s="768">
        <v>2545</v>
      </c>
      <c r="J24" s="768">
        <v>2527</v>
      </c>
      <c r="K24" s="768">
        <v>2552</v>
      </c>
      <c r="L24" s="768">
        <v>3288</v>
      </c>
      <c r="M24" s="768">
        <v>2936</v>
      </c>
      <c r="N24" s="768">
        <v>2903</v>
      </c>
    </row>
    <row r="25" spans="1:14" ht="14.4" thickBot="1" x14ac:dyDescent="0.35">
      <c r="A25" s="769"/>
      <c r="B25" s="748" t="s">
        <v>416</v>
      </c>
      <c r="C25" s="770">
        <v>2905</v>
      </c>
      <c r="D25" s="770">
        <v>3136</v>
      </c>
      <c r="E25" s="770">
        <v>2323</v>
      </c>
      <c r="F25" s="770">
        <v>2714</v>
      </c>
      <c r="G25" s="770">
        <v>3399</v>
      </c>
      <c r="H25" s="770">
        <v>3455</v>
      </c>
      <c r="I25" s="770">
        <v>3396</v>
      </c>
      <c r="J25" s="770">
        <v>3723</v>
      </c>
      <c r="K25" s="770">
        <v>4460</v>
      </c>
      <c r="L25" s="770">
        <v>3878</v>
      </c>
      <c r="M25" s="770">
        <v>4533</v>
      </c>
      <c r="N25" s="770">
        <v>4509</v>
      </c>
    </row>
    <row r="26" spans="1:14" ht="13.8" thickBot="1" x14ac:dyDescent="0.3">
      <c r="A26" s="771" t="s">
        <v>426</v>
      </c>
      <c r="B26" s="772"/>
      <c r="C26" s="773">
        <v>12480</v>
      </c>
      <c r="D26" s="773">
        <v>12347</v>
      </c>
      <c r="E26" s="773">
        <v>12316</v>
      </c>
      <c r="F26" s="773">
        <v>13564</v>
      </c>
      <c r="G26" s="773">
        <v>16349</v>
      </c>
      <c r="H26" s="773">
        <v>16227</v>
      </c>
      <c r="I26" s="773">
        <v>16921</v>
      </c>
      <c r="J26" s="773">
        <v>20167</v>
      </c>
      <c r="K26" s="773">
        <v>21219</v>
      </c>
      <c r="L26" s="773">
        <v>21793</v>
      </c>
      <c r="M26" s="773">
        <v>21778</v>
      </c>
      <c r="N26" s="773">
        <v>20992</v>
      </c>
    </row>
    <row r="27" spans="1:14" ht="13.8" x14ac:dyDescent="0.3">
      <c r="A27" s="765" t="s">
        <v>11</v>
      </c>
      <c r="B27" s="741" t="s">
        <v>408</v>
      </c>
      <c r="C27" s="766">
        <v>293</v>
      </c>
      <c r="D27" s="766">
        <v>455</v>
      </c>
      <c r="E27" s="766">
        <v>316</v>
      </c>
      <c r="F27" s="766">
        <v>421</v>
      </c>
      <c r="G27" s="766">
        <v>566</v>
      </c>
      <c r="H27" s="766">
        <v>688</v>
      </c>
      <c r="I27" s="766">
        <v>1082</v>
      </c>
      <c r="J27" s="766">
        <v>554</v>
      </c>
      <c r="K27" s="766">
        <v>1009</v>
      </c>
      <c r="L27" s="766">
        <v>1084</v>
      </c>
      <c r="M27" s="766">
        <v>847</v>
      </c>
      <c r="N27" s="766">
        <v>490</v>
      </c>
    </row>
    <row r="28" spans="1:14" ht="13.8" x14ac:dyDescent="0.3">
      <c r="A28" s="767"/>
      <c r="B28" s="744" t="s">
        <v>409</v>
      </c>
      <c r="C28" s="768">
        <v>704</v>
      </c>
      <c r="D28" s="768">
        <v>906</v>
      </c>
      <c r="E28" s="768">
        <v>946</v>
      </c>
      <c r="F28" s="768">
        <v>1385</v>
      </c>
      <c r="G28" s="768">
        <v>1617</v>
      </c>
      <c r="H28" s="768">
        <v>1698</v>
      </c>
      <c r="I28" s="768">
        <v>1603</v>
      </c>
      <c r="J28" s="768">
        <v>1557</v>
      </c>
      <c r="K28" s="768">
        <v>1492</v>
      </c>
      <c r="L28" s="768">
        <v>1849</v>
      </c>
      <c r="M28" s="768">
        <v>1540</v>
      </c>
      <c r="N28" s="768">
        <v>1417</v>
      </c>
    </row>
    <row r="29" spans="1:14" ht="13.8" x14ac:dyDescent="0.3">
      <c r="A29" s="767"/>
      <c r="B29" s="744" t="s">
        <v>410</v>
      </c>
      <c r="C29" s="768">
        <v>267</v>
      </c>
      <c r="D29" s="768">
        <v>394</v>
      </c>
      <c r="E29" s="768">
        <v>470</v>
      </c>
      <c r="F29" s="768">
        <v>515</v>
      </c>
      <c r="G29" s="768">
        <v>437</v>
      </c>
      <c r="H29" s="768">
        <v>553</v>
      </c>
      <c r="I29" s="768">
        <v>543</v>
      </c>
      <c r="J29" s="768">
        <v>362</v>
      </c>
      <c r="K29" s="768">
        <v>321</v>
      </c>
      <c r="L29" s="768">
        <v>305</v>
      </c>
      <c r="M29" s="768">
        <v>386</v>
      </c>
      <c r="N29" s="768">
        <v>238</v>
      </c>
    </row>
    <row r="30" spans="1:14" ht="13.8" x14ac:dyDescent="0.3">
      <c r="A30" s="767"/>
      <c r="B30" s="744" t="s">
        <v>411</v>
      </c>
      <c r="C30" s="768">
        <v>785</v>
      </c>
      <c r="D30" s="768">
        <v>1011</v>
      </c>
      <c r="E30" s="768">
        <v>933</v>
      </c>
      <c r="F30" s="768">
        <v>817</v>
      </c>
      <c r="G30" s="768">
        <v>562</v>
      </c>
      <c r="H30" s="768">
        <v>1015</v>
      </c>
      <c r="I30" s="768">
        <v>1105</v>
      </c>
      <c r="J30" s="768">
        <v>1011</v>
      </c>
      <c r="K30" s="768">
        <v>857</v>
      </c>
      <c r="L30" s="768">
        <v>915</v>
      </c>
      <c r="M30" s="768">
        <v>758</v>
      </c>
      <c r="N30" s="768">
        <v>835</v>
      </c>
    </row>
    <row r="31" spans="1:14" ht="13.8" x14ac:dyDescent="0.3">
      <c r="A31" s="767"/>
      <c r="B31" s="744" t="s">
        <v>412</v>
      </c>
      <c r="C31" s="768">
        <v>1701</v>
      </c>
      <c r="D31" s="768">
        <v>2263</v>
      </c>
      <c r="E31" s="768">
        <v>2390</v>
      </c>
      <c r="F31" s="768">
        <v>1892</v>
      </c>
      <c r="G31" s="768">
        <v>2928</v>
      </c>
      <c r="H31" s="768">
        <v>2993</v>
      </c>
      <c r="I31" s="768">
        <v>3094</v>
      </c>
      <c r="J31" s="768">
        <v>2575</v>
      </c>
      <c r="K31" s="768">
        <v>2121</v>
      </c>
      <c r="L31" s="768">
        <v>2334</v>
      </c>
      <c r="M31" s="768">
        <v>2081</v>
      </c>
      <c r="N31" s="768">
        <v>1878</v>
      </c>
    </row>
    <row r="32" spans="1:14" ht="13.8" x14ac:dyDescent="0.3">
      <c r="A32" s="767"/>
      <c r="B32" s="744" t="s">
        <v>413</v>
      </c>
      <c r="C32" s="768">
        <v>2543</v>
      </c>
      <c r="D32" s="768">
        <v>2082</v>
      </c>
      <c r="E32" s="768">
        <v>2445</v>
      </c>
      <c r="F32" s="768">
        <v>3044</v>
      </c>
      <c r="G32" s="768">
        <v>3311</v>
      </c>
      <c r="H32" s="768">
        <v>4317</v>
      </c>
      <c r="I32" s="768">
        <v>4487</v>
      </c>
      <c r="J32" s="768">
        <v>4149</v>
      </c>
      <c r="K32" s="768">
        <v>3480</v>
      </c>
      <c r="L32" s="768">
        <v>4165</v>
      </c>
      <c r="M32" s="768">
        <v>4147</v>
      </c>
      <c r="N32" s="768">
        <v>4408</v>
      </c>
    </row>
    <row r="33" spans="1:14" ht="13.8" x14ac:dyDescent="0.3">
      <c r="A33" s="767"/>
      <c r="B33" s="744" t="s">
        <v>414</v>
      </c>
      <c r="C33" s="768">
        <v>6955</v>
      </c>
      <c r="D33" s="768">
        <v>7179</v>
      </c>
      <c r="E33" s="768">
        <v>6548</v>
      </c>
      <c r="F33" s="768">
        <v>7168</v>
      </c>
      <c r="G33" s="768">
        <v>8023</v>
      </c>
      <c r="H33" s="768">
        <v>8097</v>
      </c>
      <c r="I33" s="768">
        <v>10130</v>
      </c>
      <c r="J33" s="768">
        <v>9644</v>
      </c>
      <c r="K33" s="768">
        <v>8723</v>
      </c>
      <c r="L33" s="768">
        <v>8262</v>
      </c>
      <c r="M33" s="768">
        <v>9051</v>
      </c>
      <c r="N33" s="768">
        <v>8351</v>
      </c>
    </row>
    <row r="34" spans="1:14" ht="13.8" x14ac:dyDescent="0.3">
      <c r="A34" s="767"/>
      <c r="B34" s="744" t="s">
        <v>415</v>
      </c>
      <c r="C34" s="768">
        <v>2652</v>
      </c>
      <c r="D34" s="768">
        <v>2889</v>
      </c>
      <c r="E34" s="768">
        <v>2528</v>
      </c>
      <c r="F34" s="768">
        <v>3285</v>
      </c>
      <c r="G34" s="768">
        <v>3272</v>
      </c>
      <c r="H34" s="768">
        <v>4427</v>
      </c>
      <c r="I34" s="768">
        <v>4339</v>
      </c>
      <c r="J34" s="768">
        <v>3184</v>
      </c>
      <c r="K34" s="768">
        <v>3475</v>
      </c>
      <c r="L34" s="768">
        <v>2869</v>
      </c>
      <c r="M34" s="768">
        <v>3402</v>
      </c>
      <c r="N34" s="768">
        <v>3099</v>
      </c>
    </row>
    <row r="35" spans="1:14" ht="14.4" thickBot="1" x14ac:dyDescent="0.35">
      <c r="A35" s="769"/>
      <c r="B35" s="748" t="s">
        <v>416</v>
      </c>
      <c r="C35" s="770">
        <v>4761</v>
      </c>
      <c r="D35" s="770">
        <v>4798</v>
      </c>
      <c r="E35" s="770">
        <v>4683</v>
      </c>
      <c r="F35" s="770">
        <v>5113</v>
      </c>
      <c r="G35" s="770">
        <v>6078</v>
      </c>
      <c r="H35" s="770">
        <v>7382</v>
      </c>
      <c r="I35" s="770">
        <v>6663</v>
      </c>
      <c r="J35" s="770">
        <v>6428</v>
      </c>
      <c r="K35" s="770">
        <v>6225</v>
      </c>
      <c r="L35" s="770">
        <v>7063</v>
      </c>
      <c r="M35" s="770">
        <v>6793</v>
      </c>
      <c r="N35" s="770">
        <v>7025</v>
      </c>
    </row>
    <row r="36" spans="1:14" ht="13.8" thickBot="1" x14ac:dyDescent="0.3">
      <c r="A36" s="771" t="s">
        <v>427</v>
      </c>
      <c r="B36" s="772"/>
      <c r="C36" s="758">
        <v>20661</v>
      </c>
      <c r="D36" s="758">
        <v>21977</v>
      </c>
      <c r="E36" s="758">
        <v>21259</v>
      </c>
      <c r="F36" s="758">
        <v>23640</v>
      </c>
      <c r="G36" s="758">
        <v>26794</v>
      </c>
      <c r="H36" s="758">
        <v>31170</v>
      </c>
      <c r="I36" s="758">
        <v>33046</v>
      </c>
      <c r="J36" s="758">
        <v>29464</v>
      </c>
      <c r="K36" s="758">
        <v>27703</v>
      </c>
      <c r="L36" s="758">
        <v>28846</v>
      </c>
      <c r="M36" s="758">
        <v>29005</v>
      </c>
      <c r="N36" s="758">
        <v>27741</v>
      </c>
    </row>
    <row r="37" spans="1:14" ht="13.8" thickBot="1" x14ac:dyDescent="0.3">
      <c r="A37" s="771" t="s">
        <v>423</v>
      </c>
      <c r="B37" s="772"/>
      <c r="C37" s="758">
        <v>53068</v>
      </c>
      <c r="D37" s="758">
        <v>51843</v>
      </c>
      <c r="E37" s="758">
        <v>54656</v>
      </c>
      <c r="F37" s="758">
        <v>59886</v>
      </c>
      <c r="G37" s="758">
        <v>64022</v>
      </c>
      <c r="H37" s="758">
        <v>70602</v>
      </c>
      <c r="I37" s="758">
        <v>74662</v>
      </c>
      <c r="J37" s="758">
        <v>74001</v>
      </c>
      <c r="K37" s="758">
        <v>78138</v>
      </c>
      <c r="L37" s="758">
        <v>81693</v>
      </c>
      <c r="M37" s="758">
        <v>81904</v>
      </c>
      <c r="N37" s="758">
        <v>79921</v>
      </c>
    </row>
    <row r="38" spans="1:14" x14ac:dyDescent="0.25">
      <c r="A38" s="774"/>
      <c r="B38" s="774"/>
    </row>
    <row r="39" spans="1:14" x14ac:dyDescent="0.25">
      <c r="A39" s="774"/>
      <c r="B39" s="774"/>
    </row>
    <row r="40" spans="1:14" x14ac:dyDescent="0.25">
      <c r="A40" s="774"/>
      <c r="B40" s="774"/>
    </row>
    <row r="41" spans="1:14" ht="14.4" x14ac:dyDescent="0.3">
      <c r="A41" s="695"/>
    </row>
  </sheetData>
  <mergeCells count="9">
    <mergeCell ref="A27:A35"/>
    <mergeCell ref="A36:B36"/>
    <mergeCell ref="A37:B37"/>
    <mergeCell ref="A5:B5"/>
    <mergeCell ref="C5:N5"/>
    <mergeCell ref="A7:A15"/>
    <mergeCell ref="A16:B16"/>
    <mergeCell ref="A17:A25"/>
    <mergeCell ref="A26:B26"/>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C5:C6"/>
  <sheetViews>
    <sheetView workbookViewId="0">
      <selection activeCell="C5" sqref="C5"/>
    </sheetView>
  </sheetViews>
  <sheetFormatPr defaultColWidth="11.44140625" defaultRowHeight="14.4" x14ac:dyDescent="0.3"/>
  <sheetData>
    <row r="5" spans="3:3" x14ac:dyDescent="0.3">
      <c r="C5" s="52" t="s">
        <v>381</v>
      </c>
    </row>
    <row r="6" spans="3:3" x14ac:dyDescent="0.3">
      <c r="C6" t="s">
        <v>114</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dimension ref="A2:T15"/>
  <sheetViews>
    <sheetView zoomScale="160" zoomScaleNormal="160" workbookViewId="0">
      <selection activeCell="A23" sqref="A23:XFD24"/>
    </sheetView>
  </sheetViews>
  <sheetFormatPr defaultColWidth="11.5546875" defaultRowHeight="14.4" x14ac:dyDescent="0.3"/>
  <cols>
    <col min="3" max="3" width="14.109375" customWidth="1"/>
    <col min="5" max="5" width="13.33203125" customWidth="1"/>
  </cols>
  <sheetData>
    <row r="2" spans="1:20" x14ac:dyDescent="0.3">
      <c r="A2" s="156" t="s">
        <v>357</v>
      </c>
    </row>
    <row r="3" spans="1:20" ht="15" thickBot="1" x14ac:dyDescent="0.35">
      <c r="D3" s="21"/>
      <c r="E3" s="22"/>
    </row>
    <row r="4" spans="1:20" ht="77.25" customHeight="1" x14ac:dyDescent="0.3">
      <c r="A4" s="530"/>
      <c r="B4" s="531"/>
      <c r="C4" s="512" t="s">
        <v>115</v>
      </c>
      <c r="D4" s="512"/>
      <c r="E4" s="512" t="s">
        <v>116</v>
      </c>
      <c r="F4" s="512"/>
      <c r="G4" s="571" t="s">
        <v>3</v>
      </c>
      <c r="H4" s="572"/>
    </row>
    <row r="5" spans="1:20" ht="15.6" customHeight="1" thickBot="1" x14ac:dyDescent="0.35">
      <c r="A5" s="532"/>
      <c r="B5" s="533"/>
      <c r="C5" s="292" t="s">
        <v>1</v>
      </c>
      <c r="D5" s="128" t="s">
        <v>2</v>
      </c>
      <c r="E5" s="292" t="s">
        <v>1</v>
      </c>
      <c r="F5" s="128" t="s">
        <v>2</v>
      </c>
      <c r="G5" s="292" t="s">
        <v>1</v>
      </c>
      <c r="H5" s="293" t="s">
        <v>2</v>
      </c>
    </row>
    <row r="6" spans="1:20" ht="15" thickBot="1" x14ac:dyDescent="0.35">
      <c r="A6" s="507" t="s">
        <v>3</v>
      </c>
      <c r="B6" s="508"/>
      <c r="C6" s="51">
        <v>8327</v>
      </c>
      <c r="D6" s="111">
        <f>C6/G6</f>
        <v>0.79033788914198932</v>
      </c>
      <c r="E6" s="51">
        <v>2209</v>
      </c>
      <c r="F6" s="111">
        <f>E6/G6</f>
        <v>0.20966211085801062</v>
      </c>
      <c r="G6" s="51">
        <f>E6+C6</f>
        <v>10536</v>
      </c>
      <c r="H6" s="183">
        <f>F6+D6</f>
        <v>1</v>
      </c>
    </row>
    <row r="7" spans="1:20" x14ac:dyDescent="0.3">
      <c r="A7" s="411" t="s">
        <v>4</v>
      </c>
      <c r="B7" s="27" t="s">
        <v>6</v>
      </c>
      <c r="C7" s="8">
        <v>6869</v>
      </c>
      <c r="D7" s="9">
        <f t="shared" ref="D7:D15" si="0">C7/G7</f>
        <v>0.79272937103289098</v>
      </c>
      <c r="E7" s="8">
        <v>1796</v>
      </c>
      <c r="F7" s="9">
        <f>E7/G7</f>
        <v>0.20727062896710907</v>
      </c>
      <c r="G7" s="8">
        <f t="shared" ref="G7:G15" si="1">E7+C7</f>
        <v>8665</v>
      </c>
      <c r="H7" s="172">
        <f t="shared" ref="H7:H15" si="2">D7+F7</f>
        <v>1</v>
      </c>
    </row>
    <row r="8" spans="1:20" ht="15" thickBot="1" x14ac:dyDescent="0.35">
      <c r="A8" s="413"/>
      <c r="B8" s="29" t="s">
        <v>7</v>
      </c>
      <c r="C8" s="14">
        <v>1458</v>
      </c>
      <c r="D8" s="15">
        <f t="shared" si="0"/>
        <v>0.77926242650988775</v>
      </c>
      <c r="E8" s="14">
        <v>413</v>
      </c>
      <c r="F8" s="15">
        <f t="shared" ref="F8:F15" si="3">E8/G8</f>
        <v>0.22073757349011225</v>
      </c>
      <c r="G8" s="14">
        <f t="shared" si="1"/>
        <v>1871</v>
      </c>
      <c r="H8" s="175">
        <f t="shared" si="2"/>
        <v>1</v>
      </c>
    </row>
    <row r="9" spans="1:20" x14ac:dyDescent="0.3">
      <c r="A9" s="411" t="s">
        <v>297</v>
      </c>
      <c r="B9" s="27" t="s">
        <v>9</v>
      </c>
      <c r="C9" s="8">
        <v>3283</v>
      </c>
      <c r="D9" s="9">
        <f t="shared" si="0"/>
        <v>0.95770128354725792</v>
      </c>
      <c r="E9" s="8">
        <v>145</v>
      </c>
      <c r="F9" s="9">
        <f t="shared" si="3"/>
        <v>4.2298716452742122E-2</v>
      </c>
      <c r="G9" s="8">
        <f t="shared" si="1"/>
        <v>3428</v>
      </c>
      <c r="H9" s="172">
        <f t="shared" si="2"/>
        <v>1</v>
      </c>
    </row>
    <row r="10" spans="1:20" x14ac:dyDescent="0.3">
      <c r="A10" s="412"/>
      <c r="B10" s="28" t="s">
        <v>10</v>
      </c>
      <c r="C10" s="11">
        <v>1879</v>
      </c>
      <c r="D10" s="12">
        <f t="shared" si="0"/>
        <v>0.94612286002014101</v>
      </c>
      <c r="E10" s="11">
        <v>107</v>
      </c>
      <c r="F10" s="12">
        <f t="shared" si="3"/>
        <v>5.3877139979859011E-2</v>
      </c>
      <c r="G10" s="11">
        <f t="shared" si="1"/>
        <v>1986</v>
      </c>
      <c r="H10" s="164">
        <f t="shared" si="2"/>
        <v>1</v>
      </c>
    </row>
    <row r="11" spans="1:20" ht="15" thickBot="1" x14ac:dyDescent="0.35">
      <c r="A11" s="413"/>
      <c r="B11" s="29" t="s">
        <v>11</v>
      </c>
      <c r="C11" s="14">
        <v>3165</v>
      </c>
      <c r="D11" s="15">
        <f t="shared" si="0"/>
        <v>0.61792268645060522</v>
      </c>
      <c r="E11" s="14">
        <v>1957</v>
      </c>
      <c r="F11" s="15">
        <f t="shared" si="3"/>
        <v>0.38207731354939478</v>
      </c>
      <c r="G11" s="14">
        <f t="shared" si="1"/>
        <v>5122</v>
      </c>
      <c r="H11" s="175">
        <f t="shared" si="2"/>
        <v>1</v>
      </c>
    </row>
    <row r="12" spans="1:20" x14ac:dyDescent="0.3">
      <c r="A12" s="442" t="s">
        <v>12</v>
      </c>
      <c r="B12" s="27" t="s">
        <v>13</v>
      </c>
      <c r="C12" s="8">
        <v>548</v>
      </c>
      <c r="D12" s="9">
        <f t="shared" si="0"/>
        <v>0.62272727272727268</v>
      </c>
      <c r="E12" s="8">
        <v>332</v>
      </c>
      <c r="F12" s="9">
        <f t="shared" si="3"/>
        <v>0.37727272727272726</v>
      </c>
      <c r="G12" s="8">
        <f t="shared" si="1"/>
        <v>880</v>
      </c>
      <c r="H12" s="172">
        <f t="shared" si="2"/>
        <v>1</v>
      </c>
    </row>
    <row r="13" spans="1:20" x14ac:dyDescent="0.3">
      <c r="A13" s="415"/>
      <c r="B13" s="28" t="s">
        <v>14</v>
      </c>
      <c r="C13" s="11">
        <v>3429</v>
      </c>
      <c r="D13" s="12">
        <f t="shared" si="0"/>
        <v>0.81236673773987211</v>
      </c>
      <c r="E13" s="11">
        <v>792</v>
      </c>
      <c r="F13" s="12">
        <f t="shared" si="3"/>
        <v>0.18763326226012794</v>
      </c>
      <c r="G13" s="11">
        <f t="shared" si="1"/>
        <v>4221</v>
      </c>
      <c r="H13" s="164">
        <f t="shared" si="2"/>
        <v>1</v>
      </c>
    </row>
    <row r="14" spans="1:20" x14ac:dyDescent="0.3">
      <c r="A14" s="415"/>
      <c r="B14" s="28" t="s">
        <v>15</v>
      </c>
      <c r="C14" s="11">
        <v>3193</v>
      </c>
      <c r="D14" s="12">
        <f t="shared" si="0"/>
        <v>0.77992183683439176</v>
      </c>
      <c r="E14" s="11">
        <v>901</v>
      </c>
      <c r="F14" s="12">
        <f t="shared" si="3"/>
        <v>0.22007816316560821</v>
      </c>
      <c r="G14" s="11">
        <f t="shared" si="1"/>
        <v>4094</v>
      </c>
      <c r="H14" s="164">
        <f t="shared" si="2"/>
        <v>1</v>
      </c>
    </row>
    <row r="15" spans="1:20" ht="15" thickBot="1" x14ac:dyDescent="0.35">
      <c r="A15" s="416"/>
      <c r="B15" s="29" t="s">
        <v>16</v>
      </c>
      <c r="C15" s="14">
        <v>1157</v>
      </c>
      <c r="D15" s="15">
        <f t="shared" si="0"/>
        <v>0.86278896346010436</v>
      </c>
      <c r="E15" s="14">
        <v>184</v>
      </c>
      <c r="F15" s="15">
        <f t="shared" si="3"/>
        <v>0.13721103653989561</v>
      </c>
      <c r="G15" s="14">
        <f t="shared" si="1"/>
        <v>1341</v>
      </c>
      <c r="H15" s="175">
        <f t="shared" si="2"/>
        <v>1</v>
      </c>
      <c r="T15" t="s">
        <v>274</v>
      </c>
    </row>
  </sheetData>
  <mergeCells count="8">
    <mergeCell ref="G4:H4"/>
    <mergeCell ref="A6:B6"/>
    <mergeCell ref="A7:A8"/>
    <mergeCell ref="A9:A11"/>
    <mergeCell ref="A12:A15"/>
    <mergeCell ref="A4:B5"/>
    <mergeCell ref="C4:D4"/>
    <mergeCell ref="E4:F4"/>
  </mergeCell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dimension ref="A2:Y30"/>
  <sheetViews>
    <sheetView zoomScale="130" zoomScaleNormal="130" workbookViewId="0">
      <selection activeCell="I12" sqref="A11:I14"/>
    </sheetView>
  </sheetViews>
  <sheetFormatPr defaultColWidth="11.5546875" defaultRowHeight="14.4" x14ac:dyDescent="0.3"/>
  <cols>
    <col min="1" max="1" width="13.44140625" customWidth="1"/>
    <col min="3" max="3" width="14.6640625" customWidth="1"/>
    <col min="4" max="6" width="11.6640625" bestFit="1" customWidth="1"/>
    <col min="7" max="7" width="12.5546875" bestFit="1" customWidth="1"/>
    <col min="10" max="10" width="13.44140625" customWidth="1"/>
    <col min="16" max="16" width="12" customWidth="1"/>
  </cols>
  <sheetData>
    <row r="2" spans="1:25" ht="15" thickBot="1" x14ac:dyDescent="0.35">
      <c r="A2" s="156" t="s">
        <v>358</v>
      </c>
      <c r="J2" s="156" t="s">
        <v>359</v>
      </c>
    </row>
    <row r="3" spans="1:25" ht="33.6" customHeight="1" x14ac:dyDescent="0.3">
      <c r="A3" s="409"/>
      <c r="B3" s="430"/>
      <c r="C3" s="512" t="s">
        <v>296</v>
      </c>
      <c r="D3" s="433" t="s">
        <v>117</v>
      </c>
      <c r="E3" s="433"/>
      <c r="F3" s="433"/>
      <c r="G3" s="574"/>
      <c r="J3" s="409"/>
      <c r="K3" s="430"/>
      <c r="L3" s="495" t="s">
        <v>296</v>
      </c>
      <c r="M3" s="451" t="s">
        <v>118</v>
      </c>
      <c r="N3" s="503"/>
      <c r="O3" s="503"/>
      <c r="P3" s="484"/>
    </row>
    <row r="4" spans="1:25" ht="42" customHeight="1" thickBot="1" x14ac:dyDescent="0.35">
      <c r="A4" s="500"/>
      <c r="B4" s="501"/>
      <c r="C4" s="573"/>
      <c r="D4" s="151" t="s">
        <v>41</v>
      </c>
      <c r="E4" s="151" t="s">
        <v>27</v>
      </c>
      <c r="F4" s="151" t="s">
        <v>24</v>
      </c>
      <c r="G4" s="85" t="s">
        <v>25</v>
      </c>
      <c r="J4" s="500"/>
      <c r="K4" s="501"/>
      <c r="L4" s="496"/>
      <c r="M4" s="209" t="s">
        <v>41</v>
      </c>
      <c r="N4" s="209" t="s">
        <v>27</v>
      </c>
      <c r="O4" s="209" t="s">
        <v>24</v>
      </c>
      <c r="P4" s="73" t="s">
        <v>25</v>
      </c>
    </row>
    <row r="5" spans="1:25" ht="15" thickBot="1" x14ac:dyDescent="0.35">
      <c r="A5" s="421" t="s">
        <v>3</v>
      </c>
      <c r="B5" s="422"/>
      <c r="C5" s="86">
        <v>7479</v>
      </c>
      <c r="D5" s="294">
        <v>36.808259999999997</v>
      </c>
      <c r="E5" s="294">
        <v>77.390389999999996</v>
      </c>
      <c r="F5" s="87">
        <v>2</v>
      </c>
      <c r="G5" s="75">
        <v>1400</v>
      </c>
      <c r="J5" s="421" t="s">
        <v>3</v>
      </c>
      <c r="K5" s="422"/>
      <c r="L5" s="86">
        <v>7754</v>
      </c>
      <c r="M5" s="294">
        <v>38.166490000000003</v>
      </c>
      <c r="N5" s="294">
        <v>81.044589999999999</v>
      </c>
      <c r="O5" s="87">
        <v>1</v>
      </c>
      <c r="P5" s="75">
        <v>1600</v>
      </c>
      <c r="X5" s="295"/>
      <c r="Y5" s="295"/>
    </row>
    <row r="6" spans="1:25" x14ac:dyDescent="0.3">
      <c r="A6" s="411" t="s">
        <v>4</v>
      </c>
      <c r="B6" s="27" t="s">
        <v>6</v>
      </c>
      <c r="C6" s="8">
        <v>6119</v>
      </c>
      <c r="D6" s="296">
        <v>18.67887</v>
      </c>
      <c r="E6" s="297">
        <v>16.795490000000001</v>
      </c>
      <c r="F6" s="27">
        <v>2</v>
      </c>
      <c r="G6" s="223">
        <v>180</v>
      </c>
      <c r="J6" s="527" t="s">
        <v>4</v>
      </c>
      <c r="K6" s="27" t="s">
        <v>6</v>
      </c>
      <c r="L6" s="8">
        <v>6337</v>
      </c>
      <c r="M6" s="296">
        <v>19.353950000000001</v>
      </c>
      <c r="N6" s="297">
        <v>17.77535</v>
      </c>
      <c r="O6" s="27">
        <v>1</v>
      </c>
      <c r="P6" s="223">
        <v>190</v>
      </c>
      <c r="X6" s="295"/>
      <c r="Y6" s="295"/>
    </row>
    <row r="7" spans="1:25" ht="15" thickBot="1" x14ac:dyDescent="0.35">
      <c r="A7" s="413"/>
      <c r="B7" s="29" t="s">
        <v>7</v>
      </c>
      <c r="C7" s="14">
        <v>1360</v>
      </c>
      <c r="D7" s="298">
        <v>118.3772</v>
      </c>
      <c r="E7" s="299">
        <v>153.56</v>
      </c>
      <c r="F7" s="29">
        <v>2</v>
      </c>
      <c r="G7" s="53">
        <v>1400</v>
      </c>
      <c r="J7" s="528"/>
      <c r="K7" s="29" t="s">
        <v>7</v>
      </c>
      <c r="L7" s="14">
        <v>1417</v>
      </c>
      <c r="M7" s="298">
        <v>122.2985</v>
      </c>
      <c r="N7" s="299">
        <v>160.9854</v>
      </c>
      <c r="O7" s="29">
        <v>1</v>
      </c>
      <c r="P7" s="53">
        <v>1600</v>
      </c>
      <c r="X7" s="295"/>
      <c r="Y7" s="295"/>
    </row>
    <row r="8" spans="1:25" x14ac:dyDescent="0.3">
      <c r="A8" s="411" t="s">
        <v>297</v>
      </c>
      <c r="B8" s="27" t="s">
        <v>9</v>
      </c>
      <c r="C8" s="8">
        <v>2821</v>
      </c>
      <c r="D8" s="296">
        <v>25.545200000000001</v>
      </c>
      <c r="E8" s="297">
        <v>64.32132</v>
      </c>
      <c r="F8" s="27">
        <v>2</v>
      </c>
      <c r="G8" s="223">
        <v>1400</v>
      </c>
      <c r="J8" s="527" t="s">
        <v>297</v>
      </c>
      <c r="K8" s="27" t="s">
        <v>9</v>
      </c>
      <c r="L8" s="8">
        <v>3210</v>
      </c>
      <c r="M8" s="296">
        <v>27.62274</v>
      </c>
      <c r="N8" s="297">
        <v>69.812550000000002</v>
      </c>
      <c r="O8" s="27">
        <v>1</v>
      </c>
      <c r="P8" s="223">
        <v>1600</v>
      </c>
      <c r="X8" s="295"/>
      <c r="Y8" s="295"/>
    </row>
    <row r="9" spans="1:25" x14ac:dyDescent="0.3">
      <c r="A9" s="412"/>
      <c r="B9" s="28" t="s">
        <v>10</v>
      </c>
      <c r="C9" s="11">
        <v>1677</v>
      </c>
      <c r="D9" s="300">
        <v>35.106740000000002</v>
      </c>
      <c r="E9" s="301">
        <v>72.444800000000001</v>
      </c>
      <c r="F9" s="28">
        <v>2</v>
      </c>
      <c r="G9" s="224">
        <v>350</v>
      </c>
      <c r="J9" s="529"/>
      <c r="K9" s="28" t="s">
        <v>10</v>
      </c>
      <c r="L9" s="11">
        <v>1643</v>
      </c>
      <c r="M9" s="300">
        <v>32.838099999999997</v>
      </c>
      <c r="N9" s="301">
        <v>67.444460000000007</v>
      </c>
      <c r="O9" s="28">
        <v>1</v>
      </c>
      <c r="P9" s="224">
        <v>300</v>
      </c>
    </row>
    <row r="10" spans="1:25" ht="15" thickBot="1" x14ac:dyDescent="0.35">
      <c r="A10" s="413"/>
      <c r="B10" s="29" t="s">
        <v>11</v>
      </c>
      <c r="C10" s="14">
        <v>2981</v>
      </c>
      <c r="D10" s="298">
        <v>48.424019999999999</v>
      </c>
      <c r="E10" s="299">
        <v>89.397750000000002</v>
      </c>
      <c r="F10" s="29">
        <v>2</v>
      </c>
      <c r="G10" s="53">
        <v>900</v>
      </c>
      <c r="J10" s="528"/>
      <c r="K10" s="29" t="s">
        <v>11</v>
      </c>
      <c r="L10" s="14">
        <v>2901</v>
      </c>
      <c r="M10" s="298">
        <v>52.851089999999999</v>
      </c>
      <c r="N10" s="299">
        <v>96.575789999999998</v>
      </c>
      <c r="O10" s="29">
        <v>1</v>
      </c>
      <c r="P10" s="53">
        <v>980</v>
      </c>
    </row>
    <row r="11" spans="1:25" ht="17.25" customHeight="1" x14ac:dyDescent="0.3">
      <c r="A11" s="442" t="s">
        <v>12</v>
      </c>
      <c r="B11" s="27" t="s">
        <v>13</v>
      </c>
      <c r="C11" s="8">
        <v>481</v>
      </c>
      <c r="D11" s="296">
        <v>55.191270000000003</v>
      </c>
      <c r="E11" s="297">
        <v>143.85980000000001</v>
      </c>
      <c r="F11" s="27">
        <v>2</v>
      </c>
      <c r="G11" s="223">
        <v>1400</v>
      </c>
      <c r="J11" s="524" t="s">
        <v>12</v>
      </c>
      <c r="K11" s="30" t="s">
        <v>13</v>
      </c>
      <c r="L11" s="17">
        <v>516</v>
      </c>
      <c r="M11" s="302">
        <v>50.616280000000003</v>
      </c>
      <c r="N11" s="303">
        <v>136.73599999999999</v>
      </c>
      <c r="O11" s="30">
        <v>1</v>
      </c>
      <c r="P11" s="243">
        <v>1600</v>
      </c>
    </row>
    <row r="12" spans="1:25" ht="14.4" customHeight="1" x14ac:dyDescent="0.3">
      <c r="A12" s="415"/>
      <c r="B12" s="28" t="s">
        <v>14</v>
      </c>
      <c r="C12" s="11">
        <v>3261</v>
      </c>
      <c r="D12" s="300">
        <v>26.51886</v>
      </c>
      <c r="E12" s="301">
        <v>47.733750000000001</v>
      </c>
      <c r="F12" s="28">
        <v>2</v>
      </c>
      <c r="G12" s="224">
        <v>700</v>
      </c>
      <c r="J12" s="525"/>
      <c r="K12" s="28" t="s">
        <v>14</v>
      </c>
      <c r="L12" s="11">
        <v>3095</v>
      </c>
      <c r="M12" s="300">
        <v>29.724070000000001</v>
      </c>
      <c r="N12" s="301">
        <v>54.261119999999998</v>
      </c>
      <c r="O12" s="28">
        <v>2</v>
      </c>
      <c r="P12" s="224">
        <v>800</v>
      </c>
    </row>
    <row r="13" spans="1:25" x14ac:dyDescent="0.3">
      <c r="A13" s="415"/>
      <c r="B13" s="28" t="s">
        <v>15</v>
      </c>
      <c r="C13" s="11">
        <v>2746</v>
      </c>
      <c r="D13" s="300">
        <v>39.250549999999997</v>
      </c>
      <c r="E13" s="301">
        <v>82.044030000000006</v>
      </c>
      <c r="F13" s="28">
        <v>2</v>
      </c>
      <c r="G13" s="224">
        <v>800</v>
      </c>
      <c r="J13" s="525"/>
      <c r="K13" s="28" t="s">
        <v>15</v>
      </c>
      <c r="L13" s="11">
        <v>3165</v>
      </c>
      <c r="M13" s="300">
        <v>38.24297</v>
      </c>
      <c r="N13" s="301">
        <v>87.111680000000007</v>
      </c>
      <c r="O13" s="28">
        <v>1</v>
      </c>
      <c r="P13" s="224">
        <v>980</v>
      </c>
    </row>
    <row r="14" spans="1:25" ht="15" thickBot="1" x14ac:dyDescent="0.35">
      <c r="A14" s="416"/>
      <c r="B14" s="29" t="s">
        <v>16</v>
      </c>
      <c r="C14" s="14">
        <v>991</v>
      </c>
      <c r="D14" s="298">
        <v>54.976790000000001</v>
      </c>
      <c r="E14" s="299">
        <v>93.564279999999997</v>
      </c>
      <c r="F14" s="29">
        <v>2</v>
      </c>
      <c r="G14" s="53">
        <v>320</v>
      </c>
      <c r="J14" s="526"/>
      <c r="K14" s="29" t="s">
        <v>16</v>
      </c>
      <c r="L14" s="14">
        <v>978</v>
      </c>
      <c r="M14" s="298">
        <v>58.067480000000003</v>
      </c>
      <c r="N14" s="299">
        <v>90.73724</v>
      </c>
      <c r="O14" s="29">
        <v>1</v>
      </c>
      <c r="P14" s="53">
        <v>300</v>
      </c>
    </row>
    <row r="15" spans="1:25" x14ac:dyDescent="0.3">
      <c r="A15" s="44"/>
      <c r="C15" s="22"/>
      <c r="E15" s="22"/>
      <c r="F15" s="253"/>
      <c r="J15" s="44"/>
      <c r="L15" s="22"/>
      <c r="N15" s="22"/>
      <c r="O15" s="253"/>
    </row>
    <row r="17" spans="1:25" ht="15" thickBot="1" x14ac:dyDescent="0.35">
      <c r="A17" s="156" t="s">
        <v>360</v>
      </c>
      <c r="J17" s="156" t="s">
        <v>361</v>
      </c>
    </row>
    <row r="18" spans="1:25" ht="28.95" customHeight="1" x14ac:dyDescent="0.3">
      <c r="A18" s="409"/>
      <c r="B18" s="430"/>
      <c r="C18" s="512" t="s">
        <v>296</v>
      </c>
      <c r="D18" s="451" t="s">
        <v>119</v>
      </c>
      <c r="E18" s="503"/>
      <c r="F18" s="503"/>
      <c r="G18" s="484"/>
      <c r="J18" s="530"/>
      <c r="K18" s="531"/>
      <c r="L18" s="495" t="s">
        <v>296</v>
      </c>
      <c r="M18" s="451" t="s">
        <v>120</v>
      </c>
      <c r="N18" s="503"/>
      <c r="O18" s="503"/>
      <c r="P18" s="484"/>
    </row>
    <row r="19" spans="1:25" ht="30.75" customHeight="1" thickBot="1" x14ac:dyDescent="0.35">
      <c r="A19" s="500"/>
      <c r="B19" s="501"/>
      <c r="C19" s="573"/>
      <c r="D19" s="151" t="s">
        <v>41</v>
      </c>
      <c r="E19" s="151" t="s">
        <v>27</v>
      </c>
      <c r="F19" s="151" t="s">
        <v>24</v>
      </c>
      <c r="G19" s="85" t="s">
        <v>25</v>
      </c>
      <c r="J19" s="532"/>
      <c r="K19" s="533"/>
      <c r="L19" s="496"/>
      <c r="M19" s="209" t="s">
        <v>41</v>
      </c>
      <c r="N19" s="209" t="s">
        <v>27</v>
      </c>
      <c r="O19" s="209" t="s">
        <v>24</v>
      </c>
      <c r="P19" s="73" t="s">
        <v>25</v>
      </c>
    </row>
    <row r="20" spans="1:25" ht="15" thickBot="1" x14ac:dyDescent="0.35">
      <c r="A20" s="421" t="s">
        <v>3</v>
      </c>
      <c r="B20" s="422"/>
      <c r="C20" s="86">
        <v>3342</v>
      </c>
      <c r="D20" s="245">
        <v>11482.31</v>
      </c>
      <c r="E20" s="245">
        <v>50446.77</v>
      </c>
      <c r="F20" s="245">
        <v>150</v>
      </c>
      <c r="G20" s="75">
        <v>1200000</v>
      </c>
      <c r="J20" s="421" t="s">
        <v>3</v>
      </c>
      <c r="K20" s="422"/>
      <c r="L20" s="51">
        <v>3707</v>
      </c>
      <c r="M20" s="51">
        <v>15154</v>
      </c>
      <c r="N20" s="51">
        <v>63064.53</v>
      </c>
      <c r="O20" s="51">
        <v>22</v>
      </c>
      <c r="P20" s="246">
        <f>+P22</f>
        <v>1600000</v>
      </c>
    </row>
    <row r="21" spans="1:25" x14ac:dyDescent="0.3">
      <c r="A21" s="411" t="s">
        <v>4</v>
      </c>
      <c r="B21" s="27" t="s">
        <v>6</v>
      </c>
      <c r="C21" s="8">
        <v>2860</v>
      </c>
      <c r="D21" s="8">
        <v>7659.808</v>
      </c>
      <c r="E21" s="8">
        <v>22828.69</v>
      </c>
      <c r="F21" s="8">
        <v>150</v>
      </c>
      <c r="G21" s="223">
        <v>200000</v>
      </c>
      <c r="J21" s="527" t="s">
        <v>4</v>
      </c>
      <c r="K21" s="27" t="s">
        <v>6</v>
      </c>
      <c r="L21" s="8">
        <v>3165</v>
      </c>
      <c r="M21" s="8">
        <v>11906.93</v>
      </c>
      <c r="N21" s="8">
        <v>35630.71</v>
      </c>
      <c r="O21" s="8">
        <v>22</v>
      </c>
      <c r="P21" s="223">
        <v>245000</v>
      </c>
    </row>
    <row r="22" spans="1:25" ht="15" thickBot="1" x14ac:dyDescent="0.35">
      <c r="A22" s="413"/>
      <c r="B22" s="29" t="s">
        <v>7</v>
      </c>
      <c r="C22" s="14">
        <v>482</v>
      </c>
      <c r="D22" s="14">
        <v>34163.550000000003</v>
      </c>
      <c r="E22" s="14">
        <v>118665.7</v>
      </c>
      <c r="F22" s="14">
        <v>150</v>
      </c>
      <c r="G22" s="53">
        <v>1200000</v>
      </c>
      <c r="J22" s="528"/>
      <c r="K22" s="29" t="s">
        <v>7</v>
      </c>
      <c r="L22" s="14">
        <v>542</v>
      </c>
      <c r="M22" s="14">
        <v>34115.22</v>
      </c>
      <c r="N22" s="14">
        <v>139813.5</v>
      </c>
      <c r="O22" s="14">
        <v>300</v>
      </c>
      <c r="P22" s="53">
        <v>1600000</v>
      </c>
    </row>
    <row r="23" spans="1:25" x14ac:dyDescent="0.3">
      <c r="A23" s="411" t="s">
        <v>297</v>
      </c>
      <c r="B23" s="27" t="s">
        <v>9</v>
      </c>
      <c r="C23" s="8">
        <v>1146</v>
      </c>
      <c r="D23" s="8">
        <v>24649.21</v>
      </c>
      <c r="E23" s="8">
        <v>82958.899999999994</v>
      </c>
      <c r="F23" s="8">
        <v>200</v>
      </c>
      <c r="G23" s="223">
        <v>1200000</v>
      </c>
      <c r="J23" s="527" t="s">
        <v>297</v>
      </c>
      <c r="K23" s="27" t="s">
        <v>9</v>
      </c>
      <c r="L23" s="8">
        <v>1410</v>
      </c>
      <c r="M23" s="8">
        <v>32677.48</v>
      </c>
      <c r="N23" s="8">
        <v>97468.57</v>
      </c>
      <c r="O23" s="8">
        <v>200</v>
      </c>
      <c r="P23" s="223">
        <v>1600000</v>
      </c>
      <c r="X23" s="54"/>
      <c r="Y23" s="54"/>
    </row>
    <row r="24" spans="1:25" x14ac:dyDescent="0.3">
      <c r="A24" s="412"/>
      <c r="B24" s="28" t="s">
        <v>10</v>
      </c>
      <c r="C24" s="11">
        <v>994</v>
      </c>
      <c r="D24" s="11">
        <v>7950.2520000000004</v>
      </c>
      <c r="E24" s="11">
        <v>18999.900000000001</v>
      </c>
      <c r="F24" s="11">
        <v>250</v>
      </c>
      <c r="G24" s="224">
        <v>1500000</v>
      </c>
      <c r="J24" s="529"/>
      <c r="K24" s="28" t="s">
        <v>10</v>
      </c>
      <c r="L24" s="11">
        <v>801</v>
      </c>
      <c r="M24" s="11">
        <v>8987.3279999999995</v>
      </c>
      <c r="N24" s="11">
        <v>29905.77</v>
      </c>
      <c r="O24" s="11">
        <v>300</v>
      </c>
      <c r="P24" s="224">
        <v>300000</v>
      </c>
      <c r="X24" s="54"/>
      <c r="Y24" s="54"/>
    </row>
    <row r="25" spans="1:25" ht="15" thickBot="1" x14ac:dyDescent="0.35">
      <c r="A25" s="413"/>
      <c r="B25" s="29" t="s">
        <v>11</v>
      </c>
      <c r="C25" s="14">
        <v>1202</v>
      </c>
      <c r="D25" s="14">
        <v>1849.692</v>
      </c>
      <c r="E25" s="14">
        <v>5700.98</v>
      </c>
      <c r="F25" s="14">
        <v>150</v>
      </c>
      <c r="G25" s="53">
        <v>600000</v>
      </c>
      <c r="J25" s="528"/>
      <c r="K25" s="29" t="s">
        <v>11</v>
      </c>
      <c r="L25" s="14">
        <v>1496</v>
      </c>
      <c r="M25" s="14">
        <v>1939.703</v>
      </c>
      <c r="N25" s="14">
        <v>5768.9849999999997</v>
      </c>
      <c r="O25" s="14">
        <v>22</v>
      </c>
      <c r="P25" s="53">
        <v>500000</v>
      </c>
      <c r="X25" s="54"/>
      <c r="Y25" s="54"/>
    </row>
    <row r="26" spans="1:25" ht="16.5" customHeight="1" x14ac:dyDescent="0.3">
      <c r="A26" s="442" t="s">
        <v>12</v>
      </c>
      <c r="B26" s="27" t="s">
        <v>13</v>
      </c>
      <c r="C26" s="8">
        <v>186</v>
      </c>
      <c r="D26" s="8">
        <v>31041.13</v>
      </c>
      <c r="E26" s="8">
        <v>153884.5</v>
      </c>
      <c r="F26" s="8">
        <v>250</v>
      </c>
      <c r="G26" s="223">
        <v>1200000</v>
      </c>
      <c r="J26" s="524" t="s">
        <v>12</v>
      </c>
      <c r="K26" s="27" t="s">
        <v>13</v>
      </c>
      <c r="L26" s="8">
        <v>229</v>
      </c>
      <c r="M26" s="8">
        <v>27777.73</v>
      </c>
      <c r="N26" s="8">
        <v>183587.3</v>
      </c>
      <c r="O26" s="8">
        <v>300</v>
      </c>
      <c r="P26" s="223">
        <v>1600000</v>
      </c>
      <c r="X26" s="54"/>
      <c r="Y26" s="54"/>
    </row>
    <row r="27" spans="1:25" ht="15" customHeight="1" x14ac:dyDescent="0.3">
      <c r="A27" s="415"/>
      <c r="B27" s="28" t="s">
        <v>14</v>
      </c>
      <c r="C27" s="11">
        <v>1606</v>
      </c>
      <c r="D27" s="11">
        <v>9867.7150000000001</v>
      </c>
      <c r="E27" s="11">
        <v>29891.75</v>
      </c>
      <c r="F27" s="11">
        <v>150</v>
      </c>
      <c r="G27" s="224">
        <v>200000</v>
      </c>
      <c r="J27" s="525"/>
      <c r="K27" s="28" t="s">
        <v>14</v>
      </c>
      <c r="L27" s="11">
        <v>1802</v>
      </c>
      <c r="M27" s="11">
        <v>17092</v>
      </c>
      <c r="N27" s="11">
        <v>46393.08</v>
      </c>
      <c r="O27" s="11">
        <v>22</v>
      </c>
      <c r="P27" s="224">
        <v>245000</v>
      </c>
    </row>
    <row r="28" spans="1:25" x14ac:dyDescent="0.3">
      <c r="A28" s="415"/>
      <c r="B28" s="28" t="s">
        <v>15</v>
      </c>
      <c r="C28" s="11">
        <v>1077</v>
      </c>
      <c r="D28" s="11">
        <v>12341.86</v>
      </c>
      <c r="E28" s="11">
        <v>48382.02</v>
      </c>
      <c r="F28" s="11">
        <v>150</v>
      </c>
      <c r="G28" s="224">
        <v>560000</v>
      </c>
      <c r="J28" s="525"/>
      <c r="K28" s="28" t="s">
        <v>15</v>
      </c>
      <c r="L28" s="11">
        <v>1302</v>
      </c>
      <c r="M28" s="11">
        <v>12582.96</v>
      </c>
      <c r="N28" s="11">
        <v>49424.13</v>
      </c>
      <c r="O28" s="11">
        <v>80</v>
      </c>
      <c r="P28" s="224">
        <v>580000</v>
      </c>
    </row>
    <row r="29" spans="1:25" ht="15" thickBot="1" x14ac:dyDescent="0.35">
      <c r="A29" s="416"/>
      <c r="B29" s="29" t="s">
        <v>16</v>
      </c>
      <c r="C29" s="14">
        <v>473</v>
      </c>
      <c r="D29" s="14">
        <v>7316.0680000000002</v>
      </c>
      <c r="E29" s="14">
        <v>21692.32</v>
      </c>
      <c r="F29" s="14">
        <v>1000</v>
      </c>
      <c r="G29" s="53">
        <v>140000</v>
      </c>
      <c r="J29" s="526"/>
      <c r="K29" s="29" t="s">
        <v>16</v>
      </c>
      <c r="L29" s="14">
        <v>374</v>
      </c>
      <c r="M29" s="14">
        <v>7037.433</v>
      </c>
      <c r="N29" s="14">
        <v>17720.82</v>
      </c>
      <c r="O29" s="14">
        <v>1000</v>
      </c>
      <c r="P29" s="53">
        <v>100000</v>
      </c>
    </row>
    <row r="30" spans="1:25" x14ac:dyDescent="0.3">
      <c r="A30" s="44"/>
      <c r="C30" s="22"/>
      <c r="E30" s="22"/>
      <c r="F30" s="253"/>
      <c r="J30" s="44"/>
      <c r="L30" s="22"/>
      <c r="N30" s="22"/>
      <c r="O30" s="253"/>
    </row>
  </sheetData>
  <mergeCells count="28">
    <mergeCell ref="A23:A25"/>
    <mergeCell ref="J23:J25"/>
    <mergeCell ref="A26:A29"/>
    <mergeCell ref="J26:J29"/>
    <mergeCell ref="L18:L19"/>
    <mergeCell ref="M18:P18"/>
    <mergeCell ref="A20:B20"/>
    <mergeCell ref="J20:K20"/>
    <mergeCell ref="A21:A22"/>
    <mergeCell ref="J21:J22"/>
    <mergeCell ref="A8:A10"/>
    <mergeCell ref="J8:J10"/>
    <mergeCell ref="A11:A14"/>
    <mergeCell ref="J11:J14"/>
    <mergeCell ref="A18:B19"/>
    <mergeCell ref="C18:C19"/>
    <mergeCell ref="D18:G18"/>
    <mergeCell ref="J18:K19"/>
    <mergeCell ref="L3:L4"/>
    <mergeCell ref="M3:P3"/>
    <mergeCell ref="A5:B5"/>
    <mergeCell ref="J5:K5"/>
    <mergeCell ref="A6:A7"/>
    <mergeCell ref="J6:J7"/>
    <mergeCell ref="A3:B4"/>
    <mergeCell ref="C3:C4"/>
    <mergeCell ref="D3:G3"/>
    <mergeCell ref="J3:K4"/>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dimension ref="A2:L30"/>
  <sheetViews>
    <sheetView zoomScale="130" zoomScaleNormal="130" workbookViewId="0">
      <selection activeCell="D21" sqref="D21"/>
    </sheetView>
  </sheetViews>
  <sheetFormatPr defaultColWidth="11.5546875" defaultRowHeight="14.4" x14ac:dyDescent="0.3"/>
  <cols>
    <col min="1" max="1" width="31" customWidth="1"/>
  </cols>
  <sheetData>
    <row r="2" spans="1:12" ht="15" thickBot="1" x14ac:dyDescent="0.35">
      <c r="A2" s="156" t="s">
        <v>362</v>
      </c>
    </row>
    <row r="3" spans="1:12" ht="15" thickBot="1" x14ac:dyDescent="0.35">
      <c r="A3" s="409"/>
      <c r="B3" s="430"/>
      <c r="C3" s="575" t="s">
        <v>121</v>
      </c>
      <c r="D3" s="576"/>
      <c r="E3" s="576" t="s">
        <v>122</v>
      </c>
      <c r="F3" s="576"/>
      <c r="G3" s="577" t="s">
        <v>123</v>
      </c>
      <c r="H3" s="577"/>
      <c r="I3" s="577" t="s">
        <v>124</v>
      </c>
      <c r="J3" s="577"/>
      <c r="K3" s="577" t="s">
        <v>3</v>
      </c>
      <c r="L3" s="577"/>
    </row>
    <row r="4" spans="1:12" ht="15" thickBot="1" x14ac:dyDescent="0.35">
      <c r="A4" s="500"/>
      <c r="B4" s="501"/>
      <c r="C4" s="4" t="s">
        <v>289</v>
      </c>
      <c r="D4" s="405" t="s">
        <v>2</v>
      </c>
      <c r="E4" s="180" t="s">
        <v>289</v>
      </c>
      <c r="F4" s="405" t="s">
        <v>2</v>
      </c>
      <c r="G4" s="180" t="s">
        <v>289</v>
      </c>
      <c r="H4" s="405" t="s">
        <v>2</v>
      </c>
      <c r="I4" s="180" t="s">
        <v>289</v>
      </c>
      <c r="J4" s="405" t="s">
        <v>2</v>
      </c>
      <c r="K4" s="180" t="s">
        <v>289</v>
      </c>
      <c r="L4" s="405" t="s">
        <v>2</v>
      </c>
    </row>
    <row r="5" spans="1:12" ht="15" thickBot="1" x14ac:dyDescent="0.35">
      <c r="A5" s="507" t="s">
        <v>3</v>
      </c>
      <c r="B5" s="508"/>
      <c r="C5" s="110">
        <v>3</v>
      </c>
      <c r="D5" s="111">
        <v>3.6027380809415153E-4</v>
      </c>
      <c r="E5" s="51">
        <v>7392</v>
      </c>
      <c r="F5" s="111">
        <v>0.88771466314398939</v>
      </c>
      <c r="G5" s="247">
        <v>159</v>
      </c>
      <c r="H5" s="111">
        <v>1.9094511828990031E-2</v>
      </c>
      <c r="I5" s="247">
        <v>773</v>
      </c>
      <c r="J5" s="111">
        <v>9.2830551218926388E-2</v>
      </c>
      <c r="K5" s="51">
        <v>8327</v>
      </c>
      <c r="L5" s="183">
        <v>0.99999999999999989</v>
      </c>
    </row>
    <row r="6" spans="1:12" x14ac:dyDescent="0.3">
      <c r="A6" s="411" t="s">
        <v>4</v>
      </c>
      <c r="B6" s="27" t="s">
        <v>6</v>
      </c>
      <c r="C6" s="27">
        <v>3</v>
      </c>
      <c r="D6" s="9">
        <v>4.3674479545785413E-4</v>
      </c>
      <c r="E6" s="8">
        <v>6158</v>
      </c>
      <c r="F6" s="9">
        <v>0.89649148347648855</v>
      </c>
      <c r="G6" s="248">
        <v>151</v>
      </c>
      <c r="H6" s="9">
        <v>2.1982821371378657E-2</v>
      </c>
      <c r="I6" s="248">
        <v>557</v>
      </c>
      <c r="J6" s="9">
        <v>8.1088950356674919E-2</v>
      </c>
      <c r="K6" s="8">
        <v>6869</v>
      </c>
      <c r="L6" s="172">
        <v>1</v>
      </c>
    </row>
    <row r="7" spans="1:12" ht="15" thickBot="1" x14ac:dyDescent="0.35">
      <c r="A7" s="413"/>
      <c r="B7" s="29" t="s">
        <v>7</v>
      </c>
      <c r="C7" s="29">
        <v>0</v>
      </c>
      <c r="D7" s="15">
        <v>0</v>
      </c>
      <c r="E7" s="14">
        <v>1234</v>
      </c>
      <c r="F7" s="15">
        <v>0.8463648834019204</v>
      </c>
      <c r="G7" s="249">
        <v>8</v>
      </c>
      <c r="H7" s="15">
        <v>5.4869684499314125E-3</v>
      </c>
      <c r="I7" s="249">
        <v>216</v>
      </c>
      <c r="J7" s="15">
        <v>0.14814814814814814</v>
      </c>
      <c r="K7" s="14">
        <v>1458</v>
      </c>
      <c r="L7" s="175">
        <v>1</v>
      </c>
    </row>
    <row r="8" spans="1:12" x14ac:dyDescent="0.3">
      <c r="A8" s="411" t="s">
        <v>297</v>
      </c>
      <c r="B8" s="27" t="s">
        <v>9</v>
      </c>
      <c r="C8" s="27">
        <v>0</v>
      </c>
      <c r="D8" s="9">
        <v>0</v>
      </c>
      <c r="E8" s="8">
        <v>3027</v>
      </c>
      <c r="F8" s="9">
        <v>0.92202254035942732</v>
      </c>
      <c r="G8" s="248">
        <v>98</v>
      </c>
      <c r="H8" s="9">
        <v>2.9850746268656716E-2</v>
      </c>
      <c r="I8" s="248">
        <v>158</v>
      </c>
      <c r="J8" s="9">
        <v>4.812671337191593E-2</v>
      </c>
      <c r="K8" s="8">
        <v>3283</v>
      </c>
      <c r="L8" s="172">
        <v>1</v>
      </c>
    </row>
    <row r="9" spans="1:12" x14ac:dyDescent="0.3">
      <c r="A9" s="412"/>
      <c r="B9" s="28" t="s">
        <v>10</v>
      </c>
      <c r="C9" s="28">
        <v>3</v>
      </c>
      <c r="D9" s="12">
        <v>1.5965939329430547E-3</v>
      </c>
      <c r="E9" s="11">
        <v>1280</v>
      </c>
      <c r="F9" s="12">
        <v>0.68121341138903668</v>
      </c>
      <c r="G9" s="250">
        <v>58</v>
      </c>
      <c r="H9" s="12">
        <v>3.0867482703565728E-2</v>
      </c>
      <c r="I9" s="250">
        <v>538</v>
      </c>
      <c r="J9" s="12">
        <v>0.28632251197445452</v>
      </c>
      <c r="K9" s="11">
        <v>1879</v>
      </c>
      <c r="L9" s="164">
        <v>1</v>
      </c>
    </row>
    <row r="10" spans="1:12" ht="15" thickBot="1" x14ac:dyDescent="0.35">
      <c r="A10" s="413"/>
      <c r="B10" s="29" t="s">
        <v>11</v>
      </c>
      <c r="C10" s="29">
        <v>0</v>
      </c>
      <c r="D10" s="15">
        <v>0</v>
      </c>
      <c r="E10" s="14">
        <v>3085</v>
      </c>
      <c r="F10" s="15">
        <v>0.97472353870458139</v>
      </c>
      <c r="G10" s="249">
        <v>3</v>
      </c>
      <c r="H10" s="15">
        <v>9.4786729857819908E-4</v>
      </c>
      <c r="I10" s="249">
        <v>77</v>
      </c>
      <c r="J10" s="15">
        <v>2.4328593996840443E-2</v>
      </c>
      <c r="K10" s="14">
        <v>3165</v>
      </c>
      <c r="L10" s="175">
        <v>1</v>
      </c>
    </row>
    <row r="11" spans="1:12" x14ac:dyDescent="0.3">
      <c r="A11" s="442" t="s">
        <v>12</v>
      </c>
      <c r="B11" s="27" t="s">
        <v>13</v>
      </c>
      <c r="C11" s="27">
        <v>3</v>
      </c>
      <c r="D11" s="9">
        <v>5.4744525547445258E-3</v>
      </c>
      <c r="E11" s="8">
        <v>482</v>
      </c>
      <c r="F11" s="9">
        <v>0.87956204379562042</v>
      </c>
      <c r="G11" s="248">
        <v>8</v>
      </c>
      <c r="H11" s="9">
        <v>1.4598540145985401E-2</v>
      </c>
      <c r="I11" s="248">
        <v>55</v>
      </c>
      <c r="J11" s="9">
        <v>0.10036496350364964</v>
      </c>
      <c r="K11" s="8">
        <v>548</v>
      </c>
      <c r="L11" s="172">
        <v>1</v>
      </c>
    </row>
    <row r="12" spans="1:12" x14ac:dyDescent="0.3">
      <c r="A12" s="415"/>
      <c r="B12" s="28" t="s">
        <v>14</v>
      </c>
      <c r="C12" s="28">
        <v>0</v>
      </c>
      <c r="D12" s="12">
        <v>0</v>
      </c>
      <c r="E12" s="11">
        <v>3100</v>
      </c>
      <c r="F12" s="12">
        <v>0.90405365995917175</v>
      </c>
      <c r="G12" s="250">
        <v>0</v>
      </c>
      <c r="H12" s="12">
        <v>0</v>
      </c>
      <c r="I12" s="250">
        <v>329</v>
      </c>
      <c r="J12" s="12">
        <v>9.5946340040828235E-2</v>
      </c>
      <c r="K12" s="11">
        <v>3429</v>
      </c>
      <c r="L12" s="164">
        <v>1</v>
      </c>
    </row>
    <row r="13" spans="1:12" x14ac:dyDescent="0.3">
      <c r="A13" s="415"/>
      <c r="B13" s="28" t="s">
        <v>15</v>
      </c>
      <c r="C13" s="28">
        <v>0</v>
      </c>
      <c r="D13" s="12">
        <v>0</v>
      </c>
      <c r="E13" s="11">
        <v>2903</v>
      </c>
      <c r="F13" s="12">
        <v>0.90917632320701536</v>
      </c>
      <c r="G13" s="250">
        <v>98</v>
      </c>
      <c r="H13" s="12">
        <v>3.0692139054181021E-2</v>
      </c>
      <c r="I13" s="250">
        <v>192</v>
      </c>
      <c r="J13" s="12">
        <v>6.0131537738803635E-2</v>
      </c>
      <c r="K13" s="11">
        <v>3193</v>
      </c>
      <c r="L13" s="164">
        <v>1</v>
      </c>
    </row>
    <row r="14" spans="1:12" ht="15" thickBot="1" x14ac:dyDescent="0.35">
      <c r="A14" s="416"/>
      <c r="B14" s="29" t="s">
        <v>16</v>
      </c>
      <c r="C14" s="29">
        <v>0</v>
      </c>
      <c r="D14" s="15">
        <v>0</v>
      </c>
      <c r="E14" s="14">
        <v>907</v>
      </c>
      <c r="F14" s="15">
        <v>0.78392394122731202</v>
      </c>
      <c r="G14" s="249">
        <v>53</v>
      </c>
      <c r="H14" s="15">
        <v>4.5808124459809856E-2</v>
      </c>
      <c r="I14" s="249">
        <v>197</v>
      </c>
      <c r="J14" s="15">
        <v>0.17026793431287812</v>
      </c>
      <c r="K14" s="14">
        <v>1157</v>
      </c>
      <c r="L14" s="175">
        <v>1</v>
      </c>
    </row>
    <row r="20" spans="1:4" x14ac:dyDescent="0.3">
      <c r="A20" s="21"/>
      <c r="B20" s="25"/>
    </row>
    <row r="21" spans="1:4" x14ac:dyDescent="0.3">
      <c r="A21" s="21"/>
      <c r="B21" s="144"/>
      <c r="C21" s="304"/>
      <c r="D21" s="25"/>
    </row>
    <row r="22" spans="1:4" x14ac:dyDescent="0.3">
      <c r="A22" s="21"/>
      <c r="B22" s="144"/>
      <c r="C22" s="22"/>
    </row>
    <row r="23" spans="1:4" x14ac:dyDescent="0.3">
      <c r="A23" s="21"/>
      <c r="B23" s="144"/>
      <c r="C23" s="22"/>
    </row>
    <row r="24" spans="1:4" x14ac:dyDescent="0.3">
      <c r="A24" s="21"/>
      <c r="B24" s="144"/>
      <c r="C24" s="22"/>
    </row>
    <row r="25" spans="1:4" x14ac:dyDescent="0.3">
      <c r="C25" s="22"/>
    </row>
    <row r="26" spans="1:4" x14ac:dyDescent="0.3">
      <c r="B26" s="144"/>
      <c r="C26" s="22"/>
    </row>
    <row r="27" spans="1:4" x14ac:dyDescent="0.3">
      <c r="A27" s="21"/>
      <c r="B27" s="144"/>
      <c r="C27" s="22"/>
    </row>
    <row r="28" spans="1:4" x14ac:dyDescent="0.3">
      <c r="A28" s="21"/>
      <c r="B28" s="22"/>
      <c r="C28" s="22"/>
    </row>
    <row r="29" spans="1:4" x14ac:dyDescent="0.3">
      <c r="A29" s="21"/>
      <c r="B29" s="22"/>
      <c r="C29" s="22"/>
    </row>
    <row r="30" spans="1:4" x14ac:dyDescent="0.3">
      <c r="A30" s="21"/>
      <c r="B30" s="22"/>
      <c r="C30" s="22"/>
    </row>
  </sheetData>
  <mergeCells count="10">
    <mergeCell ref="A5:B5"/>
    <mergeCell ref="A6:A7"/>
    <mergeCell ref="A8:A10"/>
    <mergeCell ref="A11:A14"/>
    <mergeCell ref="A3:B4"/>
    <mergeCell ref="C3:D3"/>
    <mergeCell ref="E3:F3"/>
    <mergeCell ref="G3:H3"/>
    <mergeCell ref="I3:J3"/>
    <mergeCell ref="K3:L3"/>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dimension ref="A2:J25"/>
  <sheetViews>
    <sheetView zoomScale="145" zoomScaleNormal="145" workbookViewId="0">
      <selection activeCell="A17" sqref="A17:D29"/>
    </sheetView>
  </sheetViews>
  <sheetFormatPr defaultColWidth="11.5546875" defaultRowHeight="14.4" x14ac:dyDescent="0.3"/>
  <cols>
    <col min="4" max="4" width="13.6640625" customWidth="1"/>
  </cols>
  <sheetData>
    <row r="2" spans="1:10" ht="15" thickBot="1" x14ac:dyDescent="0.35">
      <c r="A2" s="156" t="s">
        <v>363</v>
      </c>
    </row>
    <row r="3" spans="1:10" x14ac:dyDescent="0.3">
      <c r="A3" s="409"/>
      <c r="B3" s="430"/>
      <c r="C3" s="451" t="s">
        <v>125</v>
      </c>
      <c r="D3" s="452"/>
      <c r="E3" s="451" t="s">
        <v>126</v>
      </c>
      <c r="F3" s="452"/>
      <c r="G3" s="443" t="s">
        <v>127</v>
      </c>
      <c r="H3" s="578"/>
      <c r="I3" s="497" t="s">
        <v>3</v>
      </c>
      <c r="J3" s="499"/>
    </row>
    <row r="4" spans="1:10" ht="15" thickBot="1" x14ac:dyDescent="0.35">
      <c r="A4" s="500"/>
      <c r="B4" s="501"/>
      <c r="C4" s="87" t="s">
        <v>289</v>
      </c>
      <c r="D4" s="87" t="s">
        <v>2</v>
      </c>
      <c r="E4" s="87" t="s">
        <v>289</v>
      </c>
      <c r="F4" s="87" t="s">
        <v>2</v>
      </c>
      <c r="G4" s="87" t="s">
        <v>289</v>
      </c>
      <c r="H4" s="87" t="s">
        <v>2</v>
      </c>
      <c r="I4" s="87" t="s">
        <v>289</v>
      </c>
      <c r="J4" s="233" t="s">
        <v>2</v>
      </c>
    </row>
    <row r="5" spans="1:10" ht="15" thickBot="1" x14ac:dyDescent="0.35">
      <c r="A5" s="507" t="s">
        <v>3</v>
      </c>
      <c r="B5" s="508"/>
      <c r="C5" s="51">
        <v>2304</v>
      </c>
      <c r="D5" s="111">
        <v>0.26978922716627635</v>
      </c>
      <c r="E5" s="51">
        <v>3400</v>
      </c>
      <c r="F5" s="111">
        <v>0.39812646370023419</v>
      </c>
      <c r="G5" s="51">
        <v>2836</v>
      </c>
      <c r="H5" s="111">
        <v>0.33208430913348946</v>
      </c>
      <c r="I5" s="51">
        <v>8540</v>
      </c>
      <c r="J5" s="183">
        <v>1</v>
      </c>
    </row>
    <row r="6" spans="1:10" x14ac:dyDescent="0.3">
      <c r="A6" s="411" t="s">
        <v>4</v>
      </c>
      <c r="B6" s="27" t="s">
        <v>6</v>
      </c>
      <c r="C6" s="8">
        <v>2093</v>
      </c>
      <c r="D6" s="9">
        <v>0.2955379836204462</v>
      </c>
      <c r="E6" s="8">
        <v>2975</v>
      </c>
      <c r="F6" s="9">
        <v>0.42007907370799208</v>
      </c>
      <c r="G6" s="8">
        <v>2014</v>
      </c>
      <c r="H6" s="9">
        <v>0.28438294267156172</v>
      </c>
      <c r="I6" s="8">
        <v>7082</v>
      </c>
      <c r="J6" s="172">
        <v>1</v>
      </c>
    </row>
    <row r="7" spans="1:10" ht="15" thickBot="1" x14ac:dyDescent="0.35">
      <c r="A7" s="413"/>
      <c r="B7" s="29" t="s">
        <v>7</v>
      </c>
      <c r="C7" s="14">
        <v>211</v>
      </c>
      <c r="D7" s="15">
        <v>0.144718792866941</v>
      </c>
      <c r="E7" s="14">
        <v>425</v>
      </c>
      <c r="F7" s="15">
        <v>0.29149519890260633</v>
      </c>
      <c r="G7" s="14">
        <v>822</v>
      </c>
      <c r="H7" s="15">
        <v>0.56378600823045266</v>
      </c>
      <c r="I7" s="14">
        <v>1458</v>
      </c>
      <c r="J7" s="175">
        <v>1</v>
      </c>
    </row>
    <row r="8" spans="1:10" x14ac:dyDescent="0.3">
      <c r="A8" s="411" t="s">
        <v>8</v>
      </c>
      <c r="B8" s="27" t="s">
        <v>9</v>
      </c>
      <c r="C8" s="8">
        <v>1380</v>
      </c>
      <c r="D8" s="9">
        <v>0.42034724337496193</v>
      </c>
      <c r="E8" s="8">
        <v>692</v>
      </c>
      <c r="F8" s="9">
        <v>0.21078282059092293</v>
      </c>
      <c r="G8" s="8">
        <v>1211</v>
      </c>
      <c r="H8" s="9">
        <v>0.36886993603411516</v>
      </c>
      <c r="I8" s="8">
        <v>3283</v>
      </c>
      <c r="J8" s="172">
        <v>1</v>
      </c>
    </row>
    <row r="9" spans="1:10" x14ac:dyDescent="0.3">
      <c r="A9" s="412"/>
      <c r="B9" s="28" t="s">
        <v>10</v>
      </c>
      <c r="C9" s="11">
        <v>409</v>
      </c>
      <c r="D9" s="12">
        <v>0.21766897285790315</v>
      </c>
      <c r="E9" s="11">
        <v>844</v>
      </c>
      <c r="F9" s="12">
        <v>0.4491750931346461</v>
      </c>
      <c r="G9" s="11">
        <v>626</v>
      </c>
      <c r="H9" s="12">
        <v>0.33315593400745075</v>
      </c>
      <c r="I9" s="11">
        <v>1879</v>
      </c>
      <c r="J9" s="164">
        <v>1</v>
      </c>
    </row>
    <row r="10" spans="1:10" ht="15" thickBot="1" x14ac:dyDescent="0.35">
      <c r="A10" s="413"/>
      <c r="B10" s="29" t="s">
        <v>11</v>
      </c>
      <c r="C10" s="14">
        <v>515</v>
      </c>
      <c r="D10" s="15">
        <v>0.15245707519242155</v>
      </c>
      <c r="E10" s="14">
        <v>1864</v>
      </c>
      <c r="F10" s="15">
        <v>0.55180580224985198</v>
      </c>
      <c r="G10" s="14">
        <v>999</v>
      </c>
      <c r="H10" s="15">
        <v>0.29573712255772644</v>
      </c>
      <c r="I10" s="14">
        <v>3378</v>
      </c>
      <c r="J10" s="175">
        <v>1</v>
      </c>
    </row>
    <row r="11" spans="1:10" x14ac:dyDescent="0.3">
      <c r="A11" s="442" t="s">
        <v>12</v>
      </c>
      <c r="B11" s="27" t="s">
        <v>13</v>
      </c>
      <c r="C11" s="8">
        <v>227</v>
      </c>
      <c r="D11" s="9">
        <v>0.41423357664233579</v>
      </c>
      <c r="E11" s="8">
        <v>125</v>
      </c>
      <c r="F11" s="9">
        <v>0.2281021897810219</v>
      </c>
      <c r="G11" s="8">
        <v>196</v>
      </c>
      <c r="H11" s="9">
        <v>0.35766423357664234</v>
      </c>
      <c r="I11" s="8">
        <v>548</v>
      </c>
      <c r="J11" s="172">
        <v>1</v>
      </c>
    </row>
    <row r="12" spans="1:10" ht="14.4" customHeight="1" x14ac:dyDescent="0.3">
      <c r="A12" s="415"/>
      <c r="B12" s="28" t="s">
        <v>14</v>
      </c>
      <c r="C12" s="11">
        <v>811</v>
      </c>
      <c r="D12" s="12">
        <v>0.23651210265383493</v>
      </c>
      <c r="E12" s="11">
        <v>1522</v>
      </c>
      <c r="F12" s="12">
        <v>0.44386118401866431</v>
      </c>
      <c r="G12" s="11">
        <v>1096</v>
      </c>
      <c r="H12" s="12">
        <v>0.31962671332750076</v>
      </c>
      <c r="I12" s="11">
        <v>3429</v>
      </c>
      <c r="J12" s="164">
        <v>1</v>
      </c>
    </row>
    <row r="13" spans="1:10" x14ac:dyDescent="0.3">
      <c r="A13" s="415"/>
      <c r="B13" s="28" t="s">
        <v>15</v>
      </c>
      <c r="C13" s="11">
        <v>720</v>
      </c>
      <c r="D13" s="12">
        <v>0.21139166177334115</v>
      </c>
      <c r="E13" s="11">
        <v>1230</v>
      </c>
      <c r="F13" s="12">
        <v>0.36112742219612448</v>
      </c>
      <c r="G13" s="11">
        <v>1456</v>
      </c>
      <c r="H13" s="12">
        <v>0.42748091603053434</v>
      </c>
      <c r="I13" s="11">
        <v>3406</v>
      </c>
      <c r="J13" s="164">
        <v>1</v>
      </c>
    </row>
    <row r="14" spans="1:10" ht="15" thickBot="1" x14ac:dyDescent="0.35">
      <c r="A14" s="416"/>
      <c r="B14" s="29" t="s">
        <v>16</v>
      </c>
      <c r="C14" s="14">
        <v>546</v>
      </c>
      <c r="D14" s="15">
        <v>0.47191011235955055</v>
      </c>
      <c r="E14" s="14">
        <v>523</v>
      </c>
      <c r="F14" s="15">
        <v>0.45203111495246329</v>
      </c>
      <c r="G14" s="14">
        <v>88</v>
      </c>
      <c r="H14" s="15">
        <v>7.6058772687986165E-2</v>
      </c>
      <c r="I14" s="14">
        <v>1157</v>
      </c>
      <c r="J14" s="175">
        <v>1</v>
      </c>
    </row>
    <row r="15" spans="1:10" x14ac:dyDescent="0.3">
      <c r="A15" s="44"/>
      <c r="C15" s="22"/>
      <c r="E15" s="253"/>
      <c r="F15" s="22"/>
    </row>
    <row r="20" spans="2:4" x14ac:dyDescent="0.3">
      <c r="B20" s="25"/>
    </row>
    <row r="21" spans="2:4" x14ac:dyDescent="0.3">
      <c r="B21" s="25"/>
      <c r="C21" s="304"/>
      <c r="D21" s="25"/>
    </row>
    <row r="22" spans="2:4" x14ac:dyDescent="0.3">
      <c r="B22" s="25"/>
      <c r="C22" s="305"/>
    </row>
    <row r="23" spans="2:4" x14ac:dyDescent="0.3">
      <c r="B23" s="25"/>
      <c r="C23" s="305"/>
    </row>
    <row r="24" spans="2:4" x14ac:dyDescent="0.3">
      <c r="C24" s="305"/>
    </row>
    <row r="25" spans="2:4" x14ac:dyDescent="0.3">
      <c r="C25" s="304"/>
    </row>
  </sheetData>
  <mergeCells count="9">
    <mergeCell ref="I3:J3"/>
    <mergeCell ref="A5:B5"/>
    <mergeCell ref="A6:A7"/>
    <mergeCell ref="A8:A10"/>
    <mergeCell ref="A11:A14"/>
    <mergeCell ref="A3:B4"/>
    <mergeCell ref="C3:D3"/>
    <mergeCell ref="E3:F3"/>
    <mergeCell ref="G3:H3"/>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dimension ref="A2:I34"/>
  <sheetViews>
    <sheetView zoomScale="160" zoomScaleNormal="160" workbookViewId="0">
      <selection activeCell="B17" sqref="B17:G43"/>
    </sheetView>
  </sheetViews>
  <sheetFormatPr defaultColWidth="11.5546875" defaultRowHeight="14.4" x14ac:dyDescent="0.3"/>
  <cols>
    <col min="1" max="1" width="13.6640625" customWidth="1"/>
    <col min="2" max="2" width="22" customWidth="1"/>
    <col min="3" max="3" width="14" customWidth="1"/>
    <col min="4" max="4" width="16.109375" customWidth="1"/>
    <col min="5" max="5" width="16.44140625" customWidth="1"/>
  </cols>
  <sheetData>
    <row r="2" spans="1:9" ht="15" thickBot="1" x14ac:dyDescent="0.35">
      <c r="A2" s="155" t="s">
        <v>364</v>
      </c>
    </row>
    <row r="3" spans="1:9" ht="49.5" customHeight="1" thickBot="1" x14ac:dyDescent="0.35">
      <c r="A3" s="579"/>
      <c r="B3" s="580"/>
      <c r="C3" s="88" t="s">
        <v>128</v>
      </c>
      <c r="D3" s="88" t="s">
        <v>129</v>
      </c>
      <c r="E3" s="88" t="s">
        <v>130</v>
      </c>
      <c r="F3" s="88" t="s">
        <v>131</v>
      </c>
      <c r="G3" s="88" t="s">
        <v>132</v>
      </c>
      <c r="H3" s="89" t="s">
        <v>3</v>
      </c>
    </row>
    <row r="4" spans="1:9" ht="15" thickBot="1" x14ac:dyDescent="0.35">
      <c r="A4" s="421" t="s">
        <v>3</v>
      </c>
      <c r="B4" s="422"/>
      <c r="C4" s="90">
        <v>0.24</v>
      </c>
      <c r="D4" s="90">
        <v>0.02</v>
      </c>
      <c r="E4" s="90">
        <v>0.28999999999999998</v>
      </c>
      <c r="F4" s="90">
        <v>0.44</v>
      </c>
      <c r="G4" s="90">
        <v>0.01</v>
      </c>
      <c r="H4" s="90">
        <f>+SUM(C4:G4)</f>
        <v>1</v>
      </c>
    </row>
    <row r="5" spans="1:9" x14ac:dyDescent="0.3">
      <c r="A5" s="423" t="s">
        <v>4</v>
      </c>
      <c r="B5" s="161" t="s">
        <v>6</v>
      </c>
      <c r="C5" s="18">
        <v>0.24859813084112151</v>
      </c>
      <c r="D5" s="18">
        <v>1.6822429906542057E-2</v>
      </c>
      <c r="E5" s="18">
        <v>0.30467289719626167</v>
      </c>
      <c r="F5" s="18">
        <v>0.42242990654205609</v>
      </c>
      <c r="G5" s="18">
        <v>7.4766355140186919E-3</v>
      </c>
      <c r="H5" s="78">
        <v>0.99999999999999989</v>
      </c>
    </row>
    <row r="6" spans="1:9" x14ac:dyDescent="0.3">
      <c r="A6" s="424"/>
      <c r="B6" s="136" t="s">
        <v>7</v>
      </c>
      <c r="C6" s="18">
        <v>0.23722627737226276</v>
      </c>
      <c r="D6" s="18">
        <v>2.5547445255474453E-2</v>
      </c>
      <c r="E6" s="18">
        <v>0.26642335766423358</v>
      </c>
      <c r="F6" s="18">
        <v>0.46532846715328469</v>
      </c>
      <c r="G6" s="18">
        <v>5.4744525547445258E-3</v>
      </c>
      <c r="H6" s="78">
        <v>1</v>
      </c>
    </row>
    <row r="7" spans="1:9" x14ac:dyDescent="0.3">
      <c r="A7" s="424" t="s">
        <v>297</v>
      </c>
      <c r="B7" s="136" t="s">
        <v>9</v>
      </c>
      <c r="C7" s="18">
        <v>0.34162895927601811</v>
      </c>
      <c r="D7" s="18">
        <v>1.3574660633484163E-2</v>
      </c>
      <c r="E7" s="18">
        <v>0.29864253393665158</v>
      </c>
      <c r="F7" s="18">
        <v>0.34615384615384615</v>
      </c>
      <c r="G7" s="18">
        <v>0</v>
      </c>
      <c r="H7" s="78">
        <v>1</v>
      </c>
      <c r="I7" s="25"/>
    </row>
    <row r="8" spans="1:9" x14ac:dyDescent="0.3">
      <c r="A8" s="424"/>
      <c r="B8" s="136" t="s">
        <v>10</v>
      </c>
      <c r="C8" s="18">
        <v>0.20567375886524822</v>
      </c>
      <c r="D8" s="18">
        <v>3.5460992907801418E-3</v>
      </c>
      <c r="E8" s="18">
        <v>0.38652482269503546</v>
      </c>
      <c r="F8" s="18">
        <v>0.39007092198581561</v>
      </c>
      <c r="G8" s="18">
        <v>1.4184397163120567E-2</v>
      </c>
      <c r="H8" s="78">
        <v>1</v>
      </c>
      <c r="I8" s="25"/>
    </row>
    <row r="9" spans="1:9" x14ac:dyDescent="0.3">
      <c r="A9" s="424"/>
      <c r="B9" s="136" t="s">
        <v>11</v>
      </c>
      <c r="C9" s="18">
        <v>0.15041782729805014</v>
      </c>
      <c r="D9" s="18">
        <v>4.456824512534819E-2</v>
      </c>
      <c r="E9" s="18">
        <v>0.1894150417827298</v>
      </c>
      <c r="F9" s="18">
        <v>0.60724233983286913</v>
      </c>
      <c r="G9" s="18">
        <v>8.356545961002786E-3</v>
      </c>
      <c r="H9" s="78">
        <v>1</v>
      </c>
    </row>
    <row r="10" spans="1:9" x14ac:dyDescent="0.3">
      <c r="A10" s="537" t="s">
        <v>12</v>
      </c>
      <c r="B10" s="136" t="s">
        <v>13</v>
      </c>
      <c r="C10" s="18">
        <v>0.20454545454545456</v>
      </c>
      <c r="D10" s="18">
        <v>1.6233766233766232E-2</v>
      </c>
      <c r="E10" s="18">
        <v>0.26948051948051949</v>
      </c>
      <c r="F10" s="18">
        <v>0.50324675324675328</v>
      </c>
      <c r="G10" s="18">
        <v>6.4935064935064939E-3</v>
      </c>
      <c r="H10" s="78">
        <v>1</v>
      </c>
    </row>
    <row r="11" spans="1:9" x14ac:dyDescent="0.3">
      <c r="A11" s="537"/>
      <c r="B11" s="136" t="s">
        <v>14</v>
      </c>
      <c r="C11" s="18">
        <v>0.26724137931034481</v>
      </c>
      <c r="D11" s="18">
        <v>2.2988505747126436E-2</v>
      </c>
      <c r="E11" s="18">
        <v>0.22701149425287356</v>
      </c>
      <c r="F11" s="18">
        <v>0.47988505747126436</v>
      </c>
      <c r="G11" s="18">
        <v>2.8735632183908046E-3</v>
      </c>
      <c r="H11" s="78">
        <v>1</v>
      </c>
    </row>
    <row r="12" spans="1:9" x14ac:dyDescent="0.3">
      <c r="A12" s="537"/>
      <c r="B12" s="136" t="s">
        <v>15</v>
      </c>
      <c r="C12" s="18">
        <v>0.21691176470588236</v>
      </c>
      <c r="D12" s="18">
        <v>2.2058823529411766E-2</v>
      </c>
      <c r="E12" s="18">
        <v>0.33455882352941174</v>
      </c>
      <c r="F12" s="18">
        <v>0.42279411764705882</v>
      </c>
      <c r="G12" s="18">
        <v>3.6764705882352941E-3</v>
      </c>
      <c r="H12" s="78">
        <v>1</v>
      </c>
    </row>
    <row r="13" spans="1:9" ht="15" thickBot="1" x14ac:dyDescent="0.35">
      <c r="A13" s="538"/>
      <c r="B13" s="137" t="s">
        <v>16</v>
      </c>
      <c r="C13" s="18">
        <v>0.30967741935483872</v>
      </c>
      <c r="D13" s="18">
        <v>2.5806451612903226E-2</v>
      </c>
      <c r="E13" s="18">
        <v>0.36129032258064514</v>
      </c>
      <c r="F13" s="18">
        <v>0.28387096774193549</v>
      </c>
      <c r="G13" s="18">
        <v>1.935483870967742E-2</v>
      </c>
      <c r="H13" s="78">
        <v>1</v>
      </c>
    </row>
    <row r="21" spans="3:6" x14ac:dyDescent="0.3">
      <c r="E21" s="304"/>
      <c r="F21" s="25"/>
    </row>
    <row r="22" spans="3:6" x14ac:dyDescent="0.3">
      <c r="C22" s="25"/>
      <c r="E22" s="22"/>
    </row>
    <row r="23" spans="3:6" x14ac:dyDescent="0.3">
      <c r="C23" s="305"/>
      <c r="E23" s="22"/>
    </row>
    <row r="24" spans="3:6" x14ac:dyDescent="0.3">
      <c r="C24" s="305"/>
      <c r="E24" s="22"/>
    </row>
    <row r="25" spans="3:6" x14ac:dyDescent="0.3">
      <c r="C25" s="305"/>
      <c r="E25" s="22"/>
    </row>
    <row r="26" spans="3:6" x14ac:dyDescent="0.3">
      <c r="C26" s="305"/>
      <c r="E26" s="22"/>
    </row>
    <row r="27" spans="3:6" x14ac:dyDescent="0.3">
      <c r="C27" s="305"/>
    </row>
    <row r="29" spans="3:6" x14ac:dyDescent="0.3">
      <c r="D29" s="25"/>
      <c r="E29" s="25"/>
    </row>
    <row r="30" spans="3:6" x14ac:dyDescent="0.3">
      <c r="D30" s="22"/>
      <c r="E30" s="25"/>
    </row>
    <row r="31" spans="3:6" x14ac:dyDescent="0.3">
      <c r="D31" s="22"/>
      <c r="E31" s="25"/>
    </row>
    <row r="32" spans="3:6" x14ac:dyDescent="0.3">
      <c r="D32" s="22"/>
      <c r="E32" s="25"/>
    </row>
    <row r="33" spans="4:5" x14ac:dyDescent="0.3">
      <c r="D33" s="305"/>
      <c r="E33" s="25"/>
    </row>
    <row r="34" spans="4:5" x14ac:dyDescent="0.3">
      <c r="D34" s="305"/>
      <c r="E34" s="25"/>
    </row>
  </sheetData>
  <mergeCells count="5">
    <mergeCell ref="A4:B4"/>
    <mergeCell ref="A5:A6"/>
    <mergeCell ref="A7:A9"/>
    <mergeCell ref="A10:A13"/>
    <mergeCell ref="A3:B3"/>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dimension ref="A2:K13"/>
  <sheetViews>
    <sheetView zoomScale="160" zoomScaleNormal="160" workbookViewId="0">
      <selection activeCell="C5" sqref="C5"/>
    </sheetView>
  </sheetViews>
  <sheetFormatPr defaultColWidth="11.5546875" defaultRowHeight="14.4" x14ac:dyDescent="0.3"/>
  <cols>
    <col min="2" max="2" width="12.88671875" customWidth="1"/>
    <col min="3" max="11" width="22" customWidth="1"/>
  </cols>
  <sheetData>
    <row r="2" spans="1:11" ht="15" thickBot="1" x14ac:dyDescent="0.35">
      <c r="A2" s="155" t="s">
        <v>365</v>
      </c>
    </row>
    <row r="3" spans="1:11" ht="90" customHeight="1" thickBot="1" x14ac:dyDescent="0.35">
      <c r="A3" s="530"/>
      <c r="B3" s="531"/>
      <c r="C3" s="146" t="s">
        <v>139</v>
      </c>
      <c r="D3" s="146" t="s">
        <v>133</v>
      </c>
      <c r="E3" s="146" t="s">
        <v>134</v>
      </c>
      <c r="F3" s="146" t="s">
        <v>140</v>
      </c>
      <c r="G3" s="146" t="s">
        <v>135</v>
      </c>
      <c r="H3" s="146" t="s">
        <v>136</v>
      </c>
      <c r="I3" s="146" t="s">
        <v>137</v>
      </c>
      <c r="J3" s="146" t="s">
        <v>138</v>
      </c>
      <c r="K3" s="92" t="s">
        <v>3</v>
      </c>
    </row>
    <row r="4" spans="1:11" ht="15" thickBot="1" x14ac:dyDescent="0.35">
      <c r="A4" s="421" t="s">
        <v>3</v>
      </c>
      <c r="B4" s="422"/>
      <c r="C4" s="20">
        <v>0.36</v>
      </c>
      <c r="D4" s="20">
        <v>0.1</v>
      </c>
      <c r="E4" s="20">
        <v>0.19</v>
      </c>
      <c r="F4" s="20">
        <v>0.02</v>
      </c>
      <c r="G4" s="20">
        <v>0.11</v>
      </c>
      <c r="H4" s="20">
        <v>0.03</v>
      </c>
      <c r="I4" s="20">
        <v>0.14000000000000001</v>
      </c>
      <c r="J4" s="20">
        <v>0.05</v>
      </c>
      <c r="K4" s="6">
        <v>1</v>
      </c>
    </row>
    <row r="5" spans="1:11" x14ac:dyDescent="0.3">
      <c r="A5" s="411" t="s">
        <v>4</v>
      </c>
      <c r="B5" s="27" t="s">
        <v>6</v>
      </c>
      <c r="C5" s="9">
        <v>0.37209302325581395</v>
      </c>
      <c r="D5" s="9">
        <v>0.12790697674418605</v>
      </c>
      <c r="E5" s="9">
        <v>0.18604651162790697</v>
      </c>
      <c r="F5" s="9">
        <v>0</v>
      </c>
      <c r="G5" s="9">
        <v>5.8139534883720929E-2</v>
      </c>
      <c r="H5" s="9">
        <v>3.4883720930232558E-2</v>
      </c>
      <c r="I5" s="9">
        <v>0.15116279069767441</v>
      </c>
      <c r="J5" s="9">
        <v>6.9767441860465115E-2</v>
      </c>
      <c r="K5" s="32">
        <v>0.99999999999999989</v>
      </c>
    </row>
    <row r="6" spans="1:11" ht="15" thickBot="1" x14ac:dyDescent="0.35">
      <c r="A6" s="413"/>
      <c r="B6" s="29" t="s">
        <v>7</v>
      </c>
      <c r="C6" s="15">
        <v>0.34782608695652173</v>
      </c>
      <c r="D6" s="15">
        <v>7.6086956521739135E-2</v>
      </c>
      <c r="E6" s="15">
        <v>0.18478260869565216</v>
      </c>
      <c r="F6" s="15">
        <v>4.3478260869565216E-2</v>
      </c>
      <c r="G6" s="15">
        <v>0.15217391304347827</v>
      </c>
      <c r="H6" s="15">
        <v>3.2608695652173912E-2</v>
      </c>
      <c r="I6" s="15">
        <v>0.13043478260869565</v>
      </c>
      <c r="J6" s="15">
        <v>3.2608695652173912E-2</v>
      </c>
      <c r="K6" s="23">
        <v>1</v>
      </c>
    </row>
    <row r="7" spans="1:11" x14ac:dyDescent="0.3">
      <c r="A7" s="411" t="s">
        <v>297</v>
      </c>
      <c r="B7" s="27" t="s">
        <v>9</v>
      </c>
      <c r="C7" s="9">
        <v>0.33333333333333331</v>
      </c>
      <c r="D7" s="9">
        <v>0.13333333333333333</v>
      </c>
      <c r="E7" s="9">
        <v>6.6666666666666666E-2</v>
      </c>
      <c r="F7" s="9">
        <v>0</v>
      </c>
      <c r="G7" s="9">
        <v>0</v>
      </c>
      <c r="H7" s="9">
        <v>0</v>
      </c>
      <c r="I7" s="9">
        <v>0.33333333333333331</v>
      </c>
      <c r="J7" s="9">
        <v>0.13333333333333333</v>
      </c>
      <c r="K7" s="32">
        <v>1</v>
      </c>
    </row>
    <row r="8" spans="1:11" x14ac:dyDescent="0.3">
      <c r="A8" s="412"/>
      <c r="B8" s="28" t="s">
        <v>10</v>
      </c>
      <c r="C8" s="12">
        <v>0.15384615384615385</v>
      </c>
      <c r="D8" s="12">
        <v>0.15384615384615385</v>
      </c>
      <c r="E8" s="12">
        <v>0.23076923076923078</v>
      </c>
      <c r="F8" s="12">
        <v>0</v>
      </c>
      <c r="G8" s="12">
        <v>7.6923076923076927E-2</v>
      </c>
      <c r="H8" s="12">
        <v>7.6923076923076927E-2</v>
      </c>
      <c r="I8" s="12">
        <v>0.15384615384615385</v>
      </c>
      <c r="J8" s="12">
        <v>0.15384615384615385</v>
      </c>
      <c r="K8" s="33">
        <v>1</v>
      </c>
    </row>
    <row r="9" spans="1:11" ht="15" thickBot="1" x14ac:dyDescent="0.35">
      <c r="A9" s="413"/>
      <c r="B9" s="29" t="s">
        <v>11</v>
      </c>
      <c r="C9" s="15">
        <v>0.40145985401459855</v>
      </c>
      <c r="D9" s="15">
        <v>8.7591240875912413E-2</v>
      </c>
      <c r="E9" s="15">
        <v>0.18978102189781021</v>
      </c>
      <c r="F9" s="15">
        <v>2.9197080291970802E-2</v>
      </c>
      <c r="G9" s="15">
        <v>0.12408759124087591</v>
      </c>
      <c r="H9" s="15">
        <v>2.9197080291970802E-2</v>
      </c>
      <c r="I9" s="15">
        <v>0.11678832116788321</v>
      </c>
      <c r="J9" s="15">
        <v>2.1897810218978103E-2</v>
      </c>
      <c r="K9" s="23">
        <v>0.99999999999999978</v>
      </c>
    </row>
    <row r="10" spans="1:11" x14ac:dyDescent="0.3">
      <c r="A10" s="442" t="s">
        <v>12</v>
      </c>
      <c r="B10" s="27" t="s">
        <v>13</v>
      </c>
      <c r="C10" s="9">
        <v>0.21951219512195122</v>
      </c>
      <c r="D10" s="9">
        <v>0.10975609756097561</v>
      </c>
      <c r="E10" s="9">
        <v>0.23170731707317074</v>
      </c>
      <c r="F10" s="9">
        <v>1.2195121951219513E-2</v>
      </c>
      <c r="G10" s="9">
        <v>0.12195121951219512</v>
      </c>
      <c r="H10" s="9">
        <v>4.878048780487805E-2</v>
      </c>
      <c r="I10" s="9">
        <v>0.1951219512195122</v>
      </c>
      <c r="J10" s="9">
        <v>6.097560975609756E-2</v>
      </c>
      <c r="K10" s="32">
        <v>1.0000000000000002</v>
      </c>
    </row>
    <row r="11" spans="1:11" x14ac:dyDescent="0.3">
      <c r="A11" s="415"/>
      <c r="B11" s="28" t="s">
        <v>14</v>
      </c>
      <c r="C11" s="12">
        <v>0.56756756756756754</v>
      </c>
      <c r="D11" s="12">
        <v>0.10810810810810811</v>
      </c>
      <c r="E11" s="12">
        <v>0.13513513513513514</v>
      </c>
      <c r="F11" s="12">
        <v>0</v>
      </c>
      <c r="G11" s="12">
        <v>8.1081081081081086E-2</v>
      </c>
      <c r="H11" s="12">
        <v>2.7027027027027029E-2</v>
      </c>
      <c r="I11" s="12">
        <v>8.1081081081081086E-2</v>
      </c>
      <c r="J11" s="12">
        <v>0</v>
      </c>
      <c r="K11" s="33">
        <v>1</v>
      </c>
    </row>
    <row r="12" spans="1:11" x14ac:dyDescent="0.3">
      <c r="A12" s="415"/>
      <c r="B12" s="28" t="s">
        <v>15</v>
      </c>
      <c r="C12" s="12">
        <v>0.35483870967741937</v>
      </c>
      <c r="D12" s="12">
        <v>0.12903225806451613</v>
      </c>
      <c r="E12" s="12">
        <v>0.16129032258064516</v>
      </c>
      <c r="F12" s="12">
        <v>0</v>
      </c>
      <c r="G12" s="12">
        <v>6.4516129032258063E-2</v>
      </c>
      <c r="H12" s="12">
        <v>3.2258064516129031E-2</v>
      </c>
      <c r="I12" s="12">
        <v>0.16129032258064516</v>
      </c>
      <c r="J12" s="12">
        <v>9.6774193548387094E-2</v>
      </c>
      <c r="K12" s="33">
        <v>1</v>
      </c>
    </row>
    <row r="13" spans="1:11" ht="15" thickBot="1" x14ac:dyDescent="0.35">
      <c r="A13" s="416"/>
      <c r="B13" s="29" t="s">
        <v>16</v>
      </c>
      <c r="C13" s="15">
        <v>0.5</v>
      </c>
      <c r="D13" s="15">
        <v>3.5714285714285712E-2</v>
      </c>
      <c r="E13" s="15">
        <v>0.14285714285714285</v>
      </c>
      <c r="F13" s="15">
        <v>0.10714285714285714</v>
      </c>
      <c r="G13" s="15">
        <v>0.14285714285714285</v>
      </c>
      <c r="H13" s="15">
        <v>0</v>
      </c>
      <c r="I13" s="15">
        <v>3.5714285714285712E-2</v>
      </c>
      <c r="J13" s="15">
        <v>3.5714285714285712E-2</v>
      </c>
      <c r="K13" s="23">
        <v>1</v>
      </c>
    </row>
  </sheetData>
  <mergeCells count="5">
    <mergeCell ref="A4:B4"/>
    <mergeCell ref="A5:A6"/>
    <mergeCell ref="A7:A9"/>
    <mergeCell ref="A10:A13"/>
    <mergeCell ref="A3:B3"/>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dimension ref="C5:C16"/>
  <sheetViews>
    <sheetView workbookViewId="0">
      <selection activeCell="J27" sqref="J27"/>
    </sheetView>
  </sheetViews>
  <sheetFormatPr defaultColWidth="11.44140625" defaultRowHeight="14.4" x14ac:dyDescent="0.3"/>
  <cols>
    <col min="2" max="2" width="11.88671875" bestFit="1" customWidth="1"/>
    <col min="3" max="3" width="30.21875" bestFit="1" customWidth="1"/>
  </cols>
  <sheetData>
    <row r="5" spans="3:3" x14ac:dyDescent="0.3">
      <c r="C5" s="52" t="s">
        <v>382</v>
      </c>
    </row>
    <row r="7" spans="3:3" x14ac:dyDescent="0.3">
      <c r="C7" t="s">
        <v>239</v>
      </c>
    </row>
    <row r="8" spans="3:3" x14ac:dyDescent="0.3">
      <c r="C8" s="112" t="s">
        <v>202</v>
      </c>
    </row>
    <row r="9" spans="3:3" x14ac:dyDescent="0.3">
      <c r="C9" s="112" t="s">
        <v>203</v>
      </c>
    </row>
    <row r="10" spans="3:3" x14ac:dyDescent="0.3">
      <c r="C10" s="112" t="s">
        <v>204</v>
      </c>
    </row>
    <row r="11" spans="3:3" x14ac:dyDescent="0.3">
      <c r="C11" s="112" t="s">
        <v>205</v>
      </c>
    </row>
    <row r="16" spans="3:3" x14ac:dyDescent="0.3">
      <c r="C16" s="157"/>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2:H19"/>
  <sheetViews>
    <sheetView zoomScale="175" zoomScaleNormal="175" zoomScalePageLayoutView="145" workbookViewId="0">
      <selection activeCell="B6" sqref="B6:B15"/>
    </sheetView>
  </sheetViews>
  <sheetFormatPr defaultColWidth="11.5546875" defaultRowHeight="14.4" x14ac:dyDescent="0.3"/>
  <cols>
    <col min="1" max="1" width="14" customWidth="1"/>
  </cols>
  <sheetData>
    <row r="2" spans="1:8" ht="15" thickBot="1" x14ac:dyDescent="0.35">
      <c r="A2" s="155" t="s">
        <v>366</v>
      </c>
    </row>
    <row r="3" spans="1:8" ht="15" thickBot="1" x14ac:dyDescent="0.35">
      <c r="A3" s="409" t="s">
        <v>241</v>
      </c>
      <c r="B3" s="430"/>
      <c r="C3" s="560" t="s">
        <v>206</v>
      </c>
      <c r="D3" s="582"/>
      <c r="E3" s="560" t="s">
        <v>207</v>
      </c>
      <c r="F3" s="582"/>
      <c r="G3" s="560" t="s">
        <v>3</v>
      </c>
      <c r="H3" s="581"/>
    </row>
    <row r="4" spans="1:8" ht="15" thickBot="1" x14ac:dyDescent="0.35">
      <c r="A4" s="500"/>
      <c r="B4" s="501"/>
      <c r="C4" s="19" t="s">
        <v>289</v>
      </c>
      <c r="D4" s="114" t="s">
        <v>2</v>
      </c>
      <c r="E4" s="19" t="s">
        <v>289</v>
      </c>
      <c r="F4" s="114" t="s">
        <v>2</v>
      </c>
      <c r="G4" s="19" t="s">
        <v>289</v>
      </c>
      <c r="H4" s="115" t="s">
        <v>2</v>
      </c>
    </row>
    <row r="5" spans="1:8" ht="15" thickBot="1" x14ac:dyDescent="0.35">
      <c r="A5" s="421" t="s">
        <v>3</v>
      </c>
      <c r="B5" s="422"/>
      <c r="C5" s="116">
        <v>5839</v>
      </c>
      <c r="D5" s="117">
        <v>0.69953276626332817</v>
      </c>
      <c r="E5" s="116">
        <v>2508</v>
      </c>
      <c r="F5" s="117">
        <v>0.30046723373667183</v>
      </c>
      <c r="G5" s="116">
        <v>8347</v>
      </c>
      <c r="H5" s="306">
        <v>1</v>
      </c>
    </row>
    <row r="6" spans="1:8" x14ac:dyDescent="0.3">
      <c r="A6" s="527" t="s">
        <v>4</v>
      </c>
      <c r="B6" s="406" t="s">
        <v>5</v>
      </c>
      <c r="C6" s="119">
        <v>2796</v>
      </c>
      <c r="D6" s="120">
        <v>0.70481472145197888</v>
      </c>
      <c r="E6" s="119">
        <v>1171</v>
      </c>
      <c r="F6" s="120">
        <v>0.29518527854802118</v>
      </c>
      <c r="G6" s="119">
        <v>3967</v>
      </c>
      <c r="H6" s="121">
        <v>1</v>
      </c>
    </row>
    <row r="7" spans="1:8" x14ac:dyDescent="0.3">
      <c r="A7" s="529"/>
      <c r="B7" s="407" t="s">
        <v>6</v>
      </c>
      <c r="C7" s="122">
        <v>1190</v>
      </c>
      <c r="D7" s="118">
        <v>0.67155756207674944</v>
      </c>
      <c r="E7" s="122">
        <v>582</v>
      </c>
      <c r="F7" s="118">
        <v>0.32844243792325056</v>
      </c>
      <c r="G7" s="122">
        <v>1772</v>
      </c>
      <c r="H7" s="123">
        <v>1</v>
      </c>
    </row>
    <row r="8" spans="1:8" ht="15" thickBot="1" x14ac:dyDescent="0.35">
      <c r="A8" s="528"/>
      <c r="B8" s="408" t="s">
        <v>7</v>
      </c>
      <c r="C8" s="124">
        <v>1853</v>
      </c>
      <c r="D8" s="125">
        <v>0.71050613496932513</v>
      </c>
      <c r="E8" s="124">
        <v>755</v>
      </c>
      <c r="F8" s="125">
        <v>0.28949386503067487</v>
      </c>
      <c r="G8" s="124">
        <v>2608</v>
      </c>
      <c r="H8" s="126">
        <v>1</v>
      </c>
    </row>
    <row r="9" spans="1:8" x14ac:dyDescent="0.3">
      <c r="A9" s="524" t="s">
        <v>297</v>
      </c>
      <c r="B9" s="406" t="s">
        <v>9</v>
      </c>
      <c r="C9" s="119">
        <v>2209</v>
      </c>
      <c r="D9" s="120">
        <v>0.72426229508196727</v>
      </c>
      <c r="E9" s="119">
        <v>841</v>
      </c>
      <c r="F9" s="120">
        <v>0.27573770491803279</v>
      </c>
      <c r="G9" s="119">
        <v>3050</v>
      </c>
      <c r="H9" s="121">
        <v>1</v>
      </c>
    </row>
    <row r="10" spans="1:8" x14ac:dyDescent="0.3">
      <c r="A10" s="525"/>
      <c r="B10" s="407" t="s">
        <v>10</v>
      </c>
      <c r="C10" s="122">
        <v>1458</v>
      </c>
      <c r="D10" s="118">
        <v>0.71505640019617456</v>
      </c>
      <c r="E10" s="122">
        <v>581</v>
      </c>
      <c r="F10" s="118">
        <v>0.28494359980382539</v>
      </c>
      <c r="G10" s="122">
        <v>2039</v>
      </c>
      <c r="H10" s="123">
        <v>1</v>
      </c>
    </row>
    <row r="11" spans="1:8" ht="15" thickBot="1" x14ac:dyDescent="0.35">
      <c r="A11" s="526"/>
      <c r="B11" s="408" t="s">
        <v>11</v>
      </c>
      <c r="C11" s="124">
        <v>2172</v>
      </c>
      <c r="D11" s="125">
        <v>0.66666666666666663</v>
      </c>
      <c r="E11" s="124">
        <v>1086</v>
      </c>
      <c r="F11" s="125">
        <v>0.33333333333333331</v>
      </c>
      <c r="G11" s="124">
        <v>3258</v>
      </c>
      <c r="H11" s="126">
        <v>1</v>
      </c>
    </row>
    <row r="12" spans="1:8" x14ac:dyDescent="0.3">
      <c r="A12" s="524" t="s">
        <v>12</v>
      </c>
      <c r="B12" s="406" t="s">
        <v>13</v>
      </c>
      <c r="C12" s="119">
        <v>1722</v>
      </c>
      <c r="D12" s="120">
        <v>0.7666963490650045</v>
      </c>
      <c r="E12" s="119">
        <v>524</v>
      </c>
      <c r="F12" s="120">
        <v>0.23330365093499555</v>
      </c>
      <c r="G12" s="119">
        <v>2246</v>
      </c>
      <c r="H12" s="121">
        <v>1</v>
      </c>
    </row>
    <row r="13" spans="1:8" x14ac:dyDescent="0.3">
      <c r="A13" s="525"/>
      <c r="B13" s="407" t="s">
        <v>14</v>
      </c>
      <c r="C13" s="122">
        <v>2209</v>
      </c>
      <c r="D13" s="118">
        <v>0.74704091985120058</v>
      </c>
      <c r="E13" s="122">
        <v>748</v>
      </c>
      <c r="F13" s="118">
        <v>0.25295908014879948</v>
      </c>
      <c r="G13" s="122">
        <v>2957</v>
      </c>
      <c r="H13" s="123">
        <v>1</v>
      </c>
    </row>
    <row r="14" spans="1:8" x14ac:dyDescent="0.3">
      <c r="A14" s="525"/>
      <c r="B14" s="407" t="s">
        <v>15</v>
      </c>
      <c r="C14" s="122">
        <v>1137</v>
      </c>
      <c r="D14" s="118">
        <v>0.57279596977329972</v>
      </c>
      <c r="E14" s="122">
        <v>848</v>
      </c>
      <c r="F14" s="118">
        <v>0.42720403022670023</v>
      </c>
      <c r="G14" s="122">
        <v>1985</v>
      </c>
      <c r="H14" s="123">
        <v>1</v>
      </c>
    </row>
    <row r="15" spans="1:8" ht="15" thickBot="1" x14ac:dyDescent="0.35">
      <c r="A15" s="526"/>
      <c r="B15" s="408" t="s">
        <v>16</v>
      </c>
      <c r="C15" s="124">
        <v>771</v>
      </c>
      <c r="D15" s="125">
        <v>0.66522864538395166</v>
      </c>
      <c r="E15" s="124">
        <v>388</v>
      </c>
      <c r="F15" s="125">
        <v>0.33477135461604834</v>
      </c>
      <c r="G15" s="124">
        <v>1159</v>
      </c>
      <c r="H15" s="126">
        <v>1</v>
      </c>
    </row>
    <row r="18" spans="2:3" x14ac:dyDescent="0.3">
      <c r="B18" s="127"/>
    </row>
    <row r="19" spans="2:3" x14ac:dyDescent="0.3">
      <c r="B19" s="25"/>
      <c r="C19" s="25"/>
    </row>
  </sheetData>
  <mergeCells count="8">
    <mergeCell ref="G3:H3"/>
    <mergeCell ref="A5:B5"/>
    <mergeCell ref="A6:A8"/>
    <mergeCell ref="A9:A11"/>
    <mergeCell ref="A12:A15"/>
    <mergeCell ref="A3:B4"/>
    <mergeCell ref="C3:D3"/>
    <mergeCell ref="E3:F3"/>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3:N24"/>
  <sheetViews>
    <sheetView zoomScale="145" zoomScaleNormal="145" workbookViewId="0">
      <selection activeCell="C4" sqref="A4:C4"/>
    </sheetView>
  </sheetViews>
  <sheetFormatPr defaultColWidth="11.5546875" defaultRowHeight="14.4" x14ac:dyDescent="0.3"/>
  <cols>
    <col min="1" max="1" width="14.33203125" customWidth="1"/>
    <col min="5" max="5" width="12.6640625" customWidth="1"/>
    <col min="8" max="8" width="11.5546875" style="22"/>
  </cols>
  <sheetData>
    <row r="3" spans="1:14" x14ac:dyDescent="0.3">
      <c r="A3" s="155" t="s">
        <v>367</v>
      </c>
    </row>
    <row r="4" spans="1:14" ht="15" thickBot="1" x14ac:dyDescent="0.35"/>
    <row r="5" spans="1:14" ht="36" customHeight="1" x14ac:dyDescent="0.3">
      <c r="A5" s="585"/>
      <c r="B5" s="535"/>
      <c r="C5" s="451" t="s">
        <v>209</v>
      </c>
      <c r="D5" s="452"/>
      <c r="E5" s="451" t="s">
        <v>210</v>
      </c>
      <c r="F5" s="452"/>
      <c r="G5" s="451" t="s">
        <v>211</v>
      </c>
      <c r="H5" s="452"/>
      <c r="I5" s="451" t="s">
        <v>3</v>
      </c>
      <c r="J5" s="484"/>
    </row>
    <row r="6" spans="1:14" ht="15" thickBot="1" x14ac:dyDescent="0.35">
      <c r="A6" s="586"/>
      <c r="B6" s="587"/>
      <c r="C6" s="19" t="s">
        <v>289</v>
      </c>
      <c r="D6" s="206" t="s">
        <v>208</v>
      </c>
      <c r="E6" s="19" t="s">
        <v>289</v>
      </c>
      <c r="F6" s="206" t="s">
        <v>208</v>
      </c>
      <c r="G6" s="19" t="s">
        <v>289</v>
      </c>
      <c r="H6" s="307" t="s">
        <v>208</v>
      </c>
      <c r="I6" s="19" t="s">
        <v>289</v>
      </c>
      <c r="J6" s="45" t="s">
        <v>208</v>
      </c>
    </row>
    <row r="7" spans="1:14" ht="15" thickBot="1" x14ac:dyDescent="0.35">
      <c r="A7" s="421" t="s">
        <v>3</v>
      </c>
      <c r="B7" s="422"/>
      <c r="C7" s="26">
        <v>952</v>
      </c>
      <c r="D7" s="308">
        <v>0.11403929084810734</v>
      </c>
      <c r="E7" s="309">
        <v>6927</v>
      </c>
      <c r="F7" s="308">
        <v>0.82977958792525153</v>
      </c>
      <c r="G7" s="26">
        <v>469</v>
      </c>
      <c r="H7" s="308">
        <v>5.6181121226641109E-2</v>
      </c>
      <c r="I7" s="309">
        <v>8348</v>
      </c>
      <c r="J7" s="310">
        <v>1</v>
      </c>
    </row>
    <row r="8" spans="1:14" ht="14.4" customHeight="1" x14ac:dyDescent="0.3">
      <c r="A8" s="527" t="s">
        <v>4</v>
      </c>
      <c r="B8" s="27" t="s">
        <v>5</v>
      </c>
      <c r="C8" s="27">
        <v>681</v>
      </c>
      <c r="D8" s="311">
        <v>0.17157974300831444</v>
      </c>
      <c r="E8" s="312">
        <v>3066</v>
      </c>
      <c r="F8" s="311">
        <v>0.77248677248677244</v>
      </c>
      <c r="G8" s="27">
        <v>222</v>
      </c>
      <c r="H8" s="311">
        <v>5.5933484504913075E-2</v>
      </c>
      <c r="I8" s="312">
        <v>3969</v>
      </c>
      <c r="J8" s="313">
        <v>1</v>
      </c>
      <c r="N8" s="25"/>
    </row>
    <row r="9" spans="1:14" x14ac:dyDescent="0.3">
      <c r="A9" s="529"/>
      <c r="B9" s="28" t="s">
        <v>6</v>
      </c>
      <c r="C9" s="28">
        <v>126</v>
      </c>
      <c r="D9" s="314">
        <v>7.1106094808126408E-2</v>
      </c>
      <c r="E9" s="315">
        <v>1539</v>
      </c>
      <c r="F9" s="314">
        <v>0.86851015801354403</v>
      </c>
      <c r="G9" s="28">
        <v>107</v>
      </c>
      <c r="H9" s="314">
        <v>6.0383747178329568E-2</v>
      </c>
      <c r="I9" s="315">
        <v>1772</v>
      </c>
      <c r="J9" s="316">
        <v>1</v>
      </c>
      <c r="N9" s="25"/>
    </row>
    <row r="10" spans="1:14" ht="15" thickBot="1" x14ac:dyDescent="0.35">
      <c r="A10" s="528"/>
      <c r="B10" s="29" t="s">
        <v>7</v>
      </c>
      <c r="C10" s="29">
        <v>145</v>
      </c>
      <c r="D10" s="317">
        <v>5.5619485999232832E-2</v>
      </c>
      <c r="E10" s="318">
        <v>2322</v>
      </c>
      <c r="F10" s="317">
        <v>0.89067894131185266</v>
      </c>
      <c r="G10" s="29">
        <v>140</v>
      </c>
      <c r="H10" s="317">
        <v>5.3701572688914463E-2</v>
      </c>
      <c r="I10" s="318">
        <v>2607</v>
      </c>
      <c r="J10" s="319">
        <v>1</v>
      </c>
      <c r="N10" s="25"/>
    </row>
    <row r="11" spans="1:14" x14ac:dyDescent="0.3">
      <c r="A11" s="558" t="s">
        <v>297</v>
      </c>
      <c r="B11" s="27" t="s">
        <v>9</v>
      </c>
      <c r="C11" s="27">
        <v>361</v>
      </c>
      <c r="D11" s="311">
        <v>0.11836065573770492</v>
      </c>
      <c r="E11" s="312">
        <v>2472</v>
      </c>
      <c r="F11" s="311">
        <v>0.81049180327868853</v>
      </c>
      <c r="G11" s="27">
        <v>217</v>
      </c>
      <c r="H11" s="311">
        <v>7.1147540983606553E-2</v>
      </c>
      <c r="I11" s="312">
        <v>3050</v>
      </c>
      <c r="J11" s="313">
        <v>1</v>
      </c>
    </row>
    <row r="12" spans="1:14" x14ac:dyDescent="0.3">
      <c r="A12" s="583"/>
      <c r="B12" s="28" t="s">
        <v>10</v>
      </c>
      <c r="C12" s="28">
        <v>266</v>
      </c>
      <c r="D12" s="314">
        <v>0.1304561059342815</v>
      </c>
      <c r="E12" s="315">
        <v>1694</v>
      </c>
      <c r="F12" s="314">
        <v>0.83079941147621383</v>
      </c>
      <c r="G12" s="28">
        <v>79</v>
      </c>
      <c r="H12" s="314">
        <v>3.8744482589504657E-2</v>
      </c>
      <c r="I12" s="315">
        <v>2039</v>
      </c>
      <c r="J12" s="316">
        <v>1</v>
      </c>
    </row>
    <row r="13" spans="1:14" ht="15" thickBot="1" x14ac:dyDescent="0.35">
      <c r="A13" s="559"/>
      <c r="B13" s="29" t="s">
        <v>11</v>
      </c>
      <c r="C13" s="29">
        <v>325</v>
      </c>
      <c r="D13" s="317">
        <v>9.9723841669223684E-2</v>
      </c>
      <c r="E13" s="318">
        <v>2761</v>
      </c>
      <c r="F13" s="317">
        <v>0.84719239030377413</v>
      </c>
      <c r="G13" s="29">
        <v>173</v>
      </c>
      <c r="H13" s="317">
        <v>5.3083768027002147E-2</v>
      </c>
      <c r="I13" s="318">
        <v>3259</v>
      </c>
      <c r="J13" s="319">
        <v>1</v>
      </c>
    </row>
    <row r="14" spans="1:14" x14ac:dyDescent="0.3">
      <c r="A14" s="584" t="s">
        <v>12</v>
      </c>
      <c r="B14" s="30" t="s">
        <v>13</v>
      </c>
      <c r="C14" s="30">
        <v>267</v>
      </c>
      <c r="D14" s="320">
        <v>0.11882510013351134</v>
      </c>
      <c r="E14" s="321">
        <v>1852</v>
      </c>
      <c r="F14" s="320">
        <v>0.82421005785491763</v>
      </c>
      <c r="G14" s="30">
        <v>128</v>
      </c>
      <c r="H14" s="320">
        <v>5.6964842011570982E-2</v>
      </c>
      <c r="I14" s="321">
        <v>2247</v>
      </c>
      <c r="J14" s="322">
        <v>1</v>
      </c>
    </row>
    <row r="15" spans="1:14" x14ac:dyDescent="0.3">
      <c r="A15" s="583"/>
      <c r="B15" s="28" t="s">
        <v>14</v>
      </c>
      <c r="C15" s="28">
        <v>348</v>
      </c>
      <c r="D15" s="314">
        <v>0.11776649746192894</v>
      </c>
      <c r="E15" s="315">
        <v>2446</v>
      </c>
      <c r="F15" s="314">
        <v>0.82774957698815566</v>
      </c>
      <c r="G15" s="28">
        <v>161</v>
      </c>
      <c r="H15" s="314">
        <v>5.44839255499154E-2</v>
      </c>
      <c r="I15" s="315">
        <v>2955</v>
      </c>
      <c r="J15" s="316">
        <v>1</v>
      </c>
    </row>
    <row r="16" spans="1:14" x14ac:dyDescent="0.3">
      <c r="A16" s="583"/>
      <c r="B16" s="28" t="s">
        <v>15</v>
      </c>
      <c r="C16" s="28">
        <v>223</v>
      </c>
      <c r="D16" s="314">
        <v>0.11177944862155388</v>
      </c>
      <c r="E16" s="315">
        <v>1667</v>
      </c>
      <c r="F16" s="314">
        <v>0.83558897243107766</v>
      </c>
      <c r="G16" s="28">
        <v>105</v>
      </c>
      <c r="H16" s="314">
        <v>5.2631578947368418E-2</v>
      </c>
      <c r="I16" s="315">
        <v>1995</v>
      </c>
      <c r="J16" s="316">
        <v>1</v>
      </c>
    </row>
    <row r="17" spans="1:10" ht="15" thickBot="1" x14ac:dyDescent="0.35">
      <c r="A17" s="559"/>
      <c r="B17" s="29" t="s">
        <v>16</v>
      </c>
      <c r="C17" s="29">
        <v>114</v>
      </c>
      <c r="D17" s="317">
        <v>9.8191214470284241E-2</v>
      </c>
      <c r="E17" s="318">
        <v>972</v>
      </c>
      <c r="F17" s="317">
        <v>0.83720930232558144</v>
      </c>
      <c r="G17" s="29">
        <v>75</v>
      </c>
      <c r="H17" s="317">
        <v>6.4599483204134361E-2</v>
      </c>
      <c r="I17" s="318">
        <v>1161</v>
      </c>
      <c r="J17" s="319">
        <v>1</v>
      </c>
    </row>
    <row r="21" spans="1:10" x14ac:dyDescent="0.3">
      <c r="C21" s="207"/>
      <c r="D21" s="207"/>
      <c r="E21" s="207"/>
      <c r="F21" s="207"/>
    </row>
    <row r="22" spans="1:10" x14ac:dyDescent="0.3">
      <c r="B22" s="25"/>
      <c r="C22" s="207"/>
      <c r="D22" s="207"/>
      <c r="E22" s="207"/>
      <c r="F22" s="207"/>
    </row>
    <row r="23" spans="1:10" x14ac:dyDescent="0.3">
      <c r="B23" s="25"/>
      <c r="C23" s="207"/>
      <c r="D23" s="207"/>
      <c r="E23" s="207"/>
      <c r="F23" s="207"/>
    </row>
    <row r="24" spans="1:10" x14ac:dyDescent="0.3">
      <c r="B24" s="25"/>
      <c r="E24" s="207"/>
    </row>
  </sheetData>
  <mergeCells count="9">
    <mergeCell ref="I5:J5"/>
    <mergeCell ref="A7:B7"/>
    <mergeCell ref="A8:A10"/>
    <mergeCell ref="A11:A13"/>
    <mergeCell ref="A14:A17"/>
    <mergeCell ref="A5:B6"/>
    <mergeCell ref="C5:D5"/>
    <mergeCell ref="E5:F5"/>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3D61-AD59-42A8-B195-DA1224D62D49}">
  <dimension ref="A1:H102"/>
  <sheetViews>
    <sheetView zoomScale="130" zoomScaleNormal="130" workbookViewId="0">
      <selection activeCell="L41" sqref="L41"/>
    </sheetView>
  </sheetViews>
  <sheetFormatPr defaultColWidth="11.5546875" defaultRowHeight="13.2" x14ac:dyDescent="0.25"/>
  <cols>
    <col min="1" max="1" width="16.109375" style="696" customWidth="1"/>
    <col min="2" max="2" width="31.44140625" style="696" bestFit="1" customWidth="1"/>
    <col min="3" max="5" width="11.5546875" style="696"/>
    <col min="6" max="6" width="12.44140625" style="696" customWidth="1"/>
    <col min="7" max="16384" width="11.5546875" style="696"/>
  </cols>
  <sheetData>
    <row r="1" spans="1:8" ht="13.8" x14ac:dyDescent="0.25">
      <c r="A1" s="694" t="s">
        <v>398</v>
      </c>
    </row>
    <row r="3" spans="1:8" ht="15" thickBot="1" x14ac:dyDescent="0.35">
      <c r="A3" s="695" t="s">
        <v>428</v>
      </c>
      <c r="G3" s="695"/>
    </row>
    <row r="4" spans="1:8" ht="13.8" thickBot="1" x14ac:dyDescent="0.3">
      <c r="A4" s="775"/>
      <c r="B4" s="776"/>
      <c r="C4" s="775" t="s">
        <v>157</v>
      </c>
      <c r="D4" s="777"/>
      <c r="E4" s="776"/>
      <c r="F4" s="778"/>
    </row>
    <row r="5" spans="1:8" ht="13.8" thickBot="1" x14ac:dyDescent="0.3">
      <c r="A5" s="779" t="s">
        <v>418</v>
      </c>
      <c r="B5" s="780" t="s">
        <v>429</v>
      </c>
      <c r="C5" s="780">
        <v>2012</v>
      </c>
      <c r="D5" s="780">
        <v>2013</v>
      </c>
      <c r="E5" s="781">
        <v>2014</v>
      </c>
      <c r="F5" s="778"/>
    </row>
    <row r="6" spans="1:8" x14ac:dyDescent="0.25">
      <c r="A6" s="782" t="s">
        <v>408</v>
      </c>
      <c r="B6" s="783" t="s">
        <v>430</v>
      </c>
      <c r="C6" s="784">
        <v>1815</v>
      </c>
      <c r="D6" s="784">
        <v>1599</v>
      </c>
      <c r="E6" s="785">
        <v>1522</v>
      </c>
    </row>
    <row r="7" spans="1:8" x14ac:dyDescent="0.25">
      <c r="A7" s="786"/>
      <c r="B7" s="787" t="s">
        <v>431</v>
      </c>
      <c r="C7" s="788">
        <v>264</v>
      </c>
      <c r="D7" s="788">
        <v>216</v>
      </c>
      <c r="E7" s="789">
        <v>161</v>
      </c>
      <c r="H7" s="790"/>
    </row>
    <row r="8" spans="1:8" x14ac:dyDescent="0.25">
      <c r="A8" s="786"/>
      <c r="B8" s="787" t="s">
        <v>432</v>
      </c>
      <c r="C8" s="788">
        <v>667</v>
      </c>
      <c r="D8" s="788">
        <v>569</v>
      </c>
      <c r="E8" s="789">
        <v>416</v>
      </c>
    </row>
    <row r="9" spans="1:8" x14ac:dyDescent="0.25">
      <c r="A9" s="786"/>
      <c r="B9" s="787" t="s">
        <v>433</v>
      </c>
      <c r="C9" s="788">
        <v>53</v>
      </c>
      <c r="D9" s="788">
        <v>59</v>
      </c>
      <c r="E9" s="789">
        <v>39</v>
      </c>
    </row>
    <row r="10" spans="1:8" x14ac:dyDescent="0.25">
      <c r="A10" s="786"/>
      <c r="B10" s="787" t="s">
        <v>434</v>
      </c>
      <c r="C10" s="788">
        <v>16</v>
      </c>
      <c r="D10" s="788">
        <v>20</v>
      </c>
      <c r="E10" s="789">
        <v>0</v>
      </c>
    </row>
    <row r="11" spans="1:8" x14ac:dyDescent="0.25">
      <c r="A11" s="786"/>
      <c r="B11" s="787" t="s">
        <v>435</v>
      </c>
      <c r="C11" s="788">
        <v>103</v>
      </c>
      <c r="D11" s="788">
        <v>81</v>
      </c>
      <c r="E11" s="789">
        <v>139</v>
      </c>
    </row>
    <row r="12" spans="1:8" x14ac:dyDescent="0.25">
      <c r="A12" s="786"/>
      <c r="B12" s="787" t="s">
        <v>436</v>
      </c>
      <c r="C12" s="788">
        <v>0</v>
      </c>
      <c r="D12" s="788">
        <v>16</v>
      </c>
      <c r="E12" s="789">
        <v>0</v>
      </c>
    </row>
    <row r="13" spans="1:8" x14ac:dyDescent="0.25">
      <c r="A13" s="786"/>
      <c r="B13" s="787" t="s">
        <v>437</v>
      </c>
      <c r="C13" s="788">
        <v>86</v>
      </c>
      <c r="D13" s="788">
        <v>57</v>
      </c>
      <c r="E13" s="789">
        <v>70</v>
      </c>
    </row>
    <row r="14" spans="1:8" ht="13.8" thickBot="1" x14ac:dyDescent="0.3">
      <c r="A14" s="791"/>
      <c r="B14" s="792" t="s">
        <v>438</v>
      </c>
      <c r="C14" s="793">
        <v>36</v>
      </c>
      <c r="D14" s="793">
        <v>35</v>
      </c>
      <c r="E14" s="789">
        <v>0</v>
      </c>
    </row>
    <row r="15" spans="1:8" ht="13.8" thickBot="1" x14ac:dyDescent="0.3">
      <c r="A15" s="794" t="s">
        <v>439</v>
      </c>
      <c r="B15" s="795"/>
      <c r="C15" s="796">
        <v>3040</v>
      </c>
      <c r="D15" s="796">
        <v>2652</v>
      </c>
      <c r="E15" s="797">
        <v>2347</v>
      </c>
    </row>
    <row r="16" spans="1:8" x14ac:dyDescent="0.25">
      <c r="A16" s="782" t="s">
        <v>409</v>
      </c>
      <c r="B16" s="783" t="s">
        <v>440</v>
      </c>
      <c r="C16" s="784">
        <v>917</v>
      </c>
      <c r="D16" s="784">
        <v>957</v>
      </c>
      <c r="E16" s="785">
        <v>655</v>
      </c>
    </row>
    <row r="17" spans="1:5" x14ac:dyDescent="0.25">
      <c r="A17" s="786"/>
      <c r="B17" s="787" t="s">
        <v>441</v>
      </c>
      <c r="C17" s="788">
        <v>815</v>
      </c>
      <c r="D17" s="788">
        <v>486</v>
      </c>
      <c r="E17" s="789">
        <v>499</v>
      </c>
    </row>
    <row r="18" spans="1:5" x14ac:dyDescent="0.25">
      <c r="A18" s="786"/>
      <c r="B18" s="787" t="s">
        <v>442</v>
      </c>
      <c r="C18" s="788">
        <v>131</v>
      </c>
      <c r="D18" s="788">
        <v>189</v>
      </c>
      <c r="E18" s="789">
        <v>324</v>
      </c>
    </row>
    <row r="19" spans="1:5" x14ac:dyDescent="0.25">
      <c r="A19" s="786"/>
      <c r="B19" s="787" t="s">
        <v>443</v>
      </c>
      <c r="C19" s="788">
        <v>87</v>
      </c>
      <c r="D19" s="788">
        <v>84</v>
      </c>
      <c r="E19" s="789">
        <v>112</v>
      </c>
    </row>
    <row r="20" spans="1:5" x14ac:dyDescent="0.25">
      <c r="A20" s="786"/>
      <c r="B20" s="787" t="s">
        <v>444</v>
      </c>
      <c r="C20" s="788">
        <v>136</v>
      </c>
      <c r="D20" s="788">
        <v>221</v>
      </c>
      <c r="E20" s="789">
        <v>62</v>
      </c>
    </row>
    <row r="21" spans="1:5" x14ac:dyDescent="0.25">
      <c r="A21" s="786"/>
      <c r="B21" s="787" t="s">
        <v>445</v>
      </c>
      <c r="C21" s="788">
        <v>51</v>
      </c>
      <c r="D21" s="788">
        <v>44</v>
      </c>
      <c r="E21" s="789">
        <v>64</v>
      </c>
    </row>
    <row r="22" spans="1:5" x14ac:dyDescent="0.25">
      <c r="A22" s="786"/>
      <c r="B22" s="787" t="s">
        <v>446</v>
      </c>
      <c r="C22" s="788">
        <v>5</v>
      </c>
      <c r="D22" s="788">
        <v>0</v>
      </c>
      <c r="E22" s="789">
        <v>5</v>
      </c>
    </row>
    <row r="23" spans="1:5" x14ac:dyDescent="0.25">
      <c r="A23" s="786"/>
      <c r="B23" s="787" t="s">
        <v>447</v>
      </c>
      <c r="C23" s="788">
        <v>1158</v>
      </c>
      <c r="D23" s="788">
        <v>985</v>
      </c>
      <c r="E23" s="789">
        <v>993</v>
      </c>
    </row>
    <row r="24" spans="1:5" ht="13.8" thickBot="1" x14ac:dyDescent="0.3">
      <c r="A24" s="791"/>
      <c r="B24" s="792" t="s">
        <v>448</v>
      </c>
      <c r="C24" s="793">
        <v>145</v>
      </c>
      <c r="D24" s="793">
        <v>106</v>
      </c>
      <c r="E24" s="798">
        <v>121</v>
      </c>
    </row>
    <row r="25" spans="1:5" ht="13.8" thickBot="1" x14ac:dyDescent="0.3">
      <c r="A25" s="794" t="s">
        <v>449</v>
      </c>
      <c r="B25" s="795"/>
      <c r="C25" s="796">
        <v>3445</v>
      </c>
      <c r="D25" s="796">
        <v>3072</v>
      </c>
      <c r="E25" s="797">
        <v>2835</v>
      </c>
    </row>
    <row r="26" spans="1:5" x14ac:dyDescent="0.25">
      <c r="A26" s="782" t="s">
        <v>410</v>
      </c>
      <c r="B26" s="783" t="s">
        <v>450</v>
      </c>
      <c r="C26" s="784">
        <v>41</v>
      </c>
      <c r="D26" s="784">
        <v>16</v>
      </c>
      <c r="E26" s="785">
        <v>27</v>
      </c>
    </row>
    <row r="27" spans="1:5" x14ac:dyDescent="0.25">
      <c r="A27" s="786"/>
      <c r="B27" s="787" t="s">
        <v>451</v>
      </c>
      <c r="C27" s="788">
        <v>99</v>
      </c>
      <c r="D27" s="788">
        <v>58</v>
      </c>
      <c r="E27" s="789">
        <v>101</v>
      </c>
    </row>
    <row r="28" spans="1:5" x14ac:dyDescent="0.25">
      <c r="A28" s="786"/>
      <c r="B28" s="787" t="s">
        <v>452</v>
      </c>
      <c r="C28" s="788">
        <v>95</v>
      </c>
      <c r="D28" s="788">
        <v>101</v>
      </c>
      <c r="E28" s="789">
        <v>80</v>
      </c>
    </row>
    <row r="29" spans="1:5" x14ac:dyDescent="0.25">
      <c r="A29" s="786"/>
      <c r="B29" s="787" t="s">
        <v>453</v>
      </c>
      <c r="C29" s="788">
        <v>174</v>
      </c>
      <c r="D29" s="788">
        <v>205</v>
      </c>
      <c r="E29" s="789">
        <v>117</v>
      </c>
    </row>
    <row r="30" spans="1:5" ht="13.8" thickBot="1" x14ac:dyDescent="0.3">
      <c r="A30" s="786"/>
      <c r="B30" s="787" t="s">
        <v>454</v>
      </c>
      <c r="C30" s="788">
        <v>574</v>
      </c>
      <c r="D30" s="788">
        <v>690</v>
      </c>
      <c r="E30" s="789">
        <v>651</v>
      </c>
    </row>
    <row r="31" spans="1:5" ht="13.8" thickBot="1" x14ac:dyDescent="0.3">
      <c r="A31" s="794" t="s">
        <v>455</v>
      </c>
      <c r="B31" s="795"/>
      <c r="C31" s="796">
        <v>983</v>
      </c>
      <c r="D31" s="796">
        <v>1070</v>
      </c>
      <c r="E31" s="797">
        <v>976</v>
      </c>
    </row>
    <row r="32" spans="1:5" x14ac:dyDescent="0.25">
      <c r="A32" s="782" t="s">
        <v>411</v>
      </c>
      <c r="B32" s="783" t="s">
        <v>456</v>
      </c>
      <c r="C32" s="784">
        <v>2125</v>
      </c>
      <c r="D32" s="784">
        <v>2245</v>
      </c>
      <c r="E32" s="785">
        <v>2393</v>
      </c>
    </row>
    <row r="33" spans="1:5" x14ac:dyDescent="0.25">
      <c r="A33" s="786"/>
      <c r="B33" s="787" t="s">
        <v>457</v>
      </c>
      <c r="C33" s="788">
        <v>60</v>
      </c>
      <c r="D33" s="788">
        <v>37</v>
      </c>
      <c r="E33" s="789">
        <v>28</v>
      </c>
    </row>
    <row r="34" spans="1:5" x14ac:dyDescent="0.25">
      <c r="A34" s="786"/>
      <c r="B34" s="787" t="s">
        <v>458</v>
      </c>
      <c r="C34" s="788">
        <v>107</v>
      </c>
      <c r="D34" s="788">
        <v>69</v>
      </c>
      <c r="E34" s="789">
        <v>77</v>
      </c>
    </row>
    <row r="35" spans="1:5" ht="13.8" thickBot="1" x14ac:dyDescent="0.3">
      <c r="A35" s="791"/>
      <c r="B35" s="792" t="s">
        <v>459</v>
      </c>
      <c r="C35" s="793">
        <v>32</v>
      </c>
      <c r="D35" s="793">
        <v>31</v>
      </c>
      <c r="E35" s="798">
        <v>16</v>
      </c>
    </row>
    <row r="36" spans="1:5" ht="13.8" thickBot="1" x14ac:dyDescent="0.3">
      <c r="A36" s="794" t="s">
        <v>460</v>
      </c>
      <c r="B36" s="795"/>
      <c r="C36" s="796">
        <v>2324</v>
      </c>
      <c r="D36" s="796">
        <v>2382</v>
      </c>
      <c r="E36" s="797">
        <v>2514</v>
      </c>
    </row>
    <row r="37" spans="1:5" x14ac:dyDescent="0.25">
      <c r="A37" s="782" t="s">
        <v>412</v>
      </c>
      <c r="B37" s="783" t="s">
        <v>461</v>
      </c>
      <c r="C37" s="784">
        <v>950</v>
      </c>
      <c r="D37" s="784">
        <v>1112</v>
      </c>
      <c r="E37" s="785">
        <v>719</v>
      </c>
    </row>
    <row r="38" spans="1:5" x14ac:dyDescent="0.25">
      <c r="A38" s="786"/>
      <c r="B38" s="787" t="s">
        <v>462</v>
      </c>
      <c r="C38" s="788">
        <v>2370</v>
      </c>
      <c r="D38" s="788">
        <v>1909</v>
      </c>
      <c r="E38" s="789">
        <v>2018</v>
      </c>
    </row>
    <row r="39" spans="1:5" x14ac:dyDescent="0.25">
      <c r="A39" s="786"/>
      <c r="B39" s="787" t="s">
        <v>463</v>
      </c>
      <c r="C39" s="788">
        <v>895</v>
      </c>
      <c r="D39" s="788">
        <v>1752</v>
      </c>
      <c r="E39" s="789">
        <v>859</v>
      </c>
    </row>
    <row r="40" spans="1:5" x14ac:dyDescent="0.25">
      <c r="A40" s="786"/>
      <c r="B40" s="787" t="s">
        <v>464</v>
      </c>
      <c r="C40" s="788">
        <v>414</v>
      </c>
      <c r="D40" s="788">
        <v>377</v>
      </c>
      <c r="E40" s="789">
        <v>412</v>
      </c>
    </row>
    <row r="41" spans="1:5" x14ac:dyDescent="0.25">
      <c r="A41" s="786"/>
      <c r="B41" s="787" t="s">
        <v>465</v>
      </c>
      <c r="C41" s="788">
        <v>9</v>
      </c>
      <c r="D41" s="788">
        <v>2</v>
      </c>
      <c r="E41" s="789">
        <v>1</v>
      </c>
    </row>
    <row r="42" spans="1:5" x14ac:dyDescent="0.25">
      <c r="A42" s="786"/>
      <c r="B42" s="787" t="s">
        <v>466</v>
      </c>
      <c r="C42" s="788">
        <v>0</v>
      </c>
      <c r="D42" s="788">
        <v>0</v>
      </c>
      <c r="E42" s="789">
        <v>0</v>
      </c>
    </row>
    <row r="43" spans="1:5" x14ac:dyDescent="0.25">
      <c r="A43" s="786"/>
      <c r="B43" s="787" t="s">
        <v>467</v>
      </c>
      <c r="C43" s="788">
        <v>300</v>
      </c>
      <c r="D43" s="788">
        <v>39</v>
      </c>
      <c r="E43" s="789">
        <v>31</v>
      </c>
    </row>
    <row r="44" spans="1:5" x14ac:dyDescent="0.25">
      <c r="A44" s="786"/>
      <c r="B44" s="787" t="s">
        <v>468</v>
      </c>
      <c r="C44" s="788">
        <v>108</v>
      </c>
      <c r="D44" s="788">
        <v>108</v>
      </c>
      <c r="E44" s="789">
        <v>664</v>
      </c>
    </row>
    <row r="45" spans="1:5" x14ac:dyDescent="0.25">
      <c r="A45" s="786"/>
      <c r="B45" s="787" t="s">
        <v>469</v>
      </c>
      <c r="C45" s="788">
        <v>117</v>
      </c>
      <c r="D45" s="788">
        <v>120</v>
      </c>
      <c r="E45" s="789">
        <v>130</v>
      </c>
    </row>
    <row r="46" spans="1:5" x14ac:dyDescent="0.25">
      <c r="A46" s="786"/>
      <c r="B46" s="787" t="s">
        <v>470</v>
      </c>
      <c r="C46" s="788">
        <v>330</v>
      </c>
      <c r="D46" s="788">
        <v>315</v>
      </c>
      <c r="E46" s="789">
        <v>461</v>
      </c>
    </row>
    <row r="47" spans="1:5" x14ac:dyDescent="0.25">
      <c r="A47" s="786"/>
      <c r="B47" s="787" t="s">
        <v>471</v>
      </c>
      <c r="C47" s="788">
        <v>1737</v>
      </c>
      <c r="D47" s="788">
        <v>1844</v>
      </c>
      <c r="E47" s="789">
        <v>1746</v>
      </c>
    </row>
    <row r="48" spans="1:5" x14ac:dyDescent="0.25">
      <c r="A48" s="786"/>
      <c r="B48" s="787" t="s">
        <v>472</v>
      </c>
      <c r="C48" s="788">
        <v>44</v>
      </c>
      <c r="D48" s="788">
        <v>57</v>
      </c>
      <c r="E48" s="789">
        <v>69</v>
      </c>
    </row>
    <row r="49" spans="1:5" x14ac:dyDescent="0.25">
      <c r="A49" s="786"/>
      <c r="B49" s="787" t="s">
        <v>473</v>
      </c>
      <c r="C49" s="788">
        <v>186</v>
      </c>
      <c r="D49" s="788">
        <v>182</v>
      </c>
      <c r="E49" s="789">
        <v>148</v>
      </c>
    </row>
    <row r="50" spans="1:5" ht="13.8" thickBot="1" x14ac:dyDescent="0.3">
      <c r="A50" s="791"/>
      <c r="B50" s="792" t="s">
        <v>474</v>
      </c>
      <c r="C50" s="793">
        <v>64</v>
      </c>
      <c r="D50" s="793">
        <v>63</v>
      </c>
      <c r="E50" s="798">
        <v>50</v>
      </c>
    </row>
    <row r="51" spans="1:5" ht="13.8" thickBot="1" x14ac:dyDescent="0.3">
      <c r="A51" s="794" t="s">
        <v>475</v>
      </c>
      <c r="B51" s="795"/>
      <c r="C51" s="796">
        <v>7524</v>
      </c>
      <c r="D51" s="796">
        <v>7880</v>
      </c>
      <c r="E51" s="797">
        <v>7308</v>
      </c>
    </row>
    <row r="52" spans="1:5" x14ac:dyDescent="0.25">
      <c r="A52" s="782" t="s">
        <v>413</v>
      </c>
      <c r="B52" s="783" t="s">
        <v>476</v>
      </c>
      <c r="C52" s="784">
        <v>1894</v>
      </c>
      <c r="D52" s="784">
        <v>1713</v>
      </c>
      <c r="E52" s="785">
        <v>1482</v>
      </c>
    </row>
    <row r="53" spans="1:5" x14ac:dyDescent="0.25">
      <c r="A53" s="786"/>
      <c r="B53" s="787" t="s">
        <v>477</v>
      </c>
      <c r="C53" s="788">
        <v>2557</v>
      </c>
      <c r="D53" s="788">
        <v>2586</v>
      </c>
      <c r="E53" s="789">
        <v>2529</v>
      </c>
    </row>
    <row r="54" spans="1:5" x14ac:dyDescent="0.25">
      <c r="A54" s="786"/>
      <c r="B54" s="787" t="s">
        <v>478</v>
      </c>
      <c r="C54" s="788">
        <v>6003</v>
      </c>
      <c r="D54" s="788">
        <v>5679</v>
      </c>
      <c r="E54" s="789">
        <v>4909</v>
      </c>
    </row>
    <row r="55" spans="1:5" x14ac:dyDescent="0.25">
      <c r="A55" s="786"/>
      <c r="B55" s="787" t="s">
        <v>479</v>
      </c>
      <c r="C55" s="788">
        <v>2022</v>
      </c>
      <c r="D55" s="788">
        <v>1817</v>
      </c>
      <c r="E55" s="789">
        <v>1666</v>
      </c>
    </row>
    <row r="56" spans="1:5" x14ac:dyDescent="0.25">
      <c r="A56" s="786"/>
      <c r="B56" s="787" t="s">
        <v>480</v>
      </c>
      <c r="C56" s="788">
        <v>909</v>
      </c>
      <c r="D56" s="788">
        <v>857</v>
      </c>
      <c r="E56" s="789">
        <v>884</v>
      </c>
    </row>
    <row r="57" spans="1:5" x14ac:dyDescent="0.25">
      <c r="A57" s="786"/>
      <c r="B57" s="787" t="s">
        <v>481</v>
      </c>
      <c r="C57" s="788">
        <v>339</v>
      </c>
      <c r="D57" s="788">
        <v>319</v>
      </c>
      <c r="E57" s="789">
        <v>486</v>
      </c>
    </row>
    <row r="58" spans="1:5" x14ac:dyDescent="0.25">
      <c r="A58" s="786"/>
      <c r="B58" s="787" t="s">
        <v>482</v>
      </c>
      <c r="C58" s="788">
        <v>19</v>
      </c>
      <c r="D58" s="788">
        <v>80</v>
      </c>
      <c r="E58" s="789">
        <v>38</v>
      </c>
    </row>
    <row r="59" spans="1:5" ht="13.8" thickBot="1" x14ac:dyDescent="0.3">
      <c r="A59" s="791"/>
      <c r="B59" s="792" t="s">
        <v>483</v>
      </c>
      <c r="C59" s="788">
        <v>0</v>
      </c>
      <c r="D59" s="788">
        <v>0</v>
      </c>
      <c r="E59" s="798">
        <v>16</v>
      </c>
    </row>
    <row r="60" spans="1:5" ht="13.8" thickBot="1" x14ac:dyDescent="0.3">
      <c r="A60" s="794" t="s">
        <v>484</v>
      </c>
      <c r="B60" s="795"/>
      <c r="C60" s="796">
        <v>13743</v>
      </c>
      <c r="D60" s="796">
        <v>13051</v>
      </c>
      <c r="E60" s="797">
        <v>12010</v>
      </c>
    </row>
    <row r="61" spans="1:5" x14ac:dyDescent="0.25">
      <c r="A61" s="782" t="s">
        <v>414</v>
      </c>
      <c r="B61" s="783" t="s">
        <v>485</v>
      </c>
      <c r="C61" s="784">
        <v>4951</v>
      </c>
      <c r="D61" s="784">
        <v>4952</v>
      </c>
      <c r="E61" s="785">
        <v>5349</v>
      </c>
    </row>
    <row r="62" spans="1:5" x14ac:dyDescent="0.25">
      <c r="A62" s="786"/>
      <c r="B62" s="787" t="s">
        <v>486</v>
      </c>
      <c r="C62" s="788">
        <v>1253</v>
      </c>
      <c r="D62" s="788">
        <v>1584</v>
      </c>
      <c r="E62" s="789">
        <v>1375</v>
      </c>
    </row>
    <row r="63" spans="1:5" x14ac:dyDescent="0.25">
      <c r="A63" s="786"/>
      <c r="B63" s="787" t="s">
        <v>487</v>
      </c>
      <c r="C63" s="788">
        <v>612</v>
      </c>
      <c r="D63" s="788">
        <v>647</v>
      </c>
      <c r="E63" s="789">
        <v>635</v>
      </c>
    </row>
    <row r="64" spans="1:5" x14ac:dyDescent="0.25">
      <c r="A64" s="786"/>
      <c r="B64" s="787" t="s">
        <v>488</v>
      </c>
      <c r="C64" s="788">
        <v>6045</v>
      </c>
      <c r="D64" s="788">
        <v>6629</v>
      </c>
      <c r="E64" s="789">
        <v>6371</v>
      </c>
    </row>
    <row r="65" spans="1:7" x14ac:dyDescent="0.25">
      <c r="A65" s="786"/>
      <c r="B65" s="787" t="s">
        <v>489</v>
      </c>
      <c r="C65" s="788">
        <v>1075</v>
      </c>
      <c r="D65" s="788">
        <v>1284</v>
      </c>
      <c r="E65" s="789">
        <v>1303</v>
      </c>
    </row>
    <row r="66" spans="1:7" x14ac:dyDescent="0.25">
      <c r="A66" s="786"/>
      <c r="B66" s="787" t="s">
        <v>490</v>
      </c>
      <c r="C66" s="788">
        <v>6202</v>
      </c>
      <c r="D66" s="788">
        <v>6216</v>
      </c>
      <c r="E66" s="789">
        <v>6185</v>
      </c>
    </row>
    <row r="67" spans="1:7" x14ac:dyDescent="0.25">
      <c r="A67" s="786"/>
      <c r="B67" s="787" t="s">
        <v>491</v>
      </c>
      <c r="C67" s="788">
        <v>1096</v>
      </c>
      <c r="D67" s="788">
        <v>1123</v>
      </c>
      <c r="E67" s="789">
        <v>1165</v>
      </c>
    </row>
    <row r="68" spans="1:7" x14ac:dyDescent="0.25">
      <c r="A68" s="786"/>
      <c r="B68" s="787" t="s">
        <v>492</v>
      </c>
      <c r="C68" s="788">
        <v>747</v>
      </c>
      <c r="D68" s="788">
        <v>658</v>
      </c>
      <c r="E68" s="789">
        <v>459</v>
      </c>
    </row>
    <row r="69" spans="1:7" x14ac:dyDescent="0.25">
      <c r="A69" s="786"/>
      <c r="B69" s="787" t="s">
        <v>493</v>
      </c>
      <c r="C69" s="788">
        <v>23</v>
      </c>
      <c r="D69" s="788">
        <v>23</v>
      </c>
      <c r="E69" s="789">
        <v>0</v>
      </c>
    </row>
    <row r="70" spans="1:7" ht="13.8" thickBot="1" x14ac:dyDescent="0.3">
      <c r="A70" s="791"/>
      <c r="B70" s="792" t="s">
        <v>494</v>
      </c>
      <c r="C70" s="793">
        <v>28</v>
      </c>
      <c r="D70" s="793">
        <v>45</v>
      </c>
      <c r="E70" s="798">
        <v>45</v>
      </c>
    </row>
    <row r="71" spans="1:7" ht="13.8" thickBot="1" x14ac:dyDescent="0.3">
      <c r="A71" s="794" t="s">
        <v>495</v>
      </c>
      <c r="B71" s="795"/>
      <c r="C71" s="796">
        <v>22032</v>
      </c>
      <c r="D71" s="796">
        <v>23161</v>
      </c>
      <c r="E71" s="797">
        <v>22887</v>
      </c>
    </row>
    <row r="72" spans="1:7" x14ac:dyDescent="0.25">
      <c r="A72" s="782" t="s">
        <v>415</v>
      </c>
      <c r="B72" s="783" t="s">
        <v>496</v>
      </c>
      <c r="C72" s="784">
        <v>69</v>
      </c>
      <c r="D72" s="784">
        <v>120</v>
      </c>
      <c r="E72" s="785">
        <v>125</v>
      </c>
    </row>
    <row r="73" spans="1:7" x14ac:dyDescent="0.25">
      <c r="A73" s="786"/>
      <c r="B73" s="787" t="s">
        <v>497</v>
      </c>
      <c r="C73" s="788">
        <v>513</v>
      </c>
      <c r="D73" s="788">
        <v>487</v>
      </c>
      <c r="E73" s="789">
        <v>510</v>
      </c>
      <c r="G73" s="711"/>
    </row>
    <row r="74" spans="1:7" x14ac:dyDescent="0.25">
      <c r="A74" s="786"/>
      <c r="B74" s="787" t="s">
        <v>498</v>
      </c>
      <c r="C74" s="788">
        <v>26</v>
      </c>
      <c r="D74" s="788">
        <v>30</v>
      </c>
      <c r="E74" s="789">
        <v>34</v>
      </c>
      <c r="G74" s="711"/>
    </row>
    <row r="75" spans="1:7" x14ac:dyDescent="0.25">
      <c r="A75" s="786"/>
      <c r="B75" s="787" t="s">
        <v>499</v>
      </c>
      <c r="C75" s="788">
        <v>694</v>
      </c>
      <c r="D75" s="788">
        <v>518</v>
      </c>
      <c r="E75" s="789">
        <v>709</v>
      </c>
      <c r="G75" s="711"/>
    </row>
    <row r="76" spans="1:7" x14ac:dyDescent="0.25">
      <c r="A76" s="786"/>
      <c r="B76" s="787" t="s">
        <v>500</v>
      </c>
      <c r="C76" s="788">
        <v>8643</v>
      </c>
      <c r="D76" s="788">
        <v>8390</v>
      </c>
      <c r="E76" s="789">
        <v>8202</v>
      </c>
    </row>
    <row r="77" spans="1:7" x14ac:dyDescent="0.25">
      <c r="A77" s="786"/>
      <c r="B77" s="787" t="s">
        <v>501</v>
      </c>
      <c r="C77" s="788">
        <v>372</v>
      </c>
      <c r="D77" s="788">
        <v>423</v>
      </c>
      <c r="E77" s="789">
        <v>478</v>
      </c>
    </row>
    <row r="78" spans="1:7" x14ac:dyDescent="0.25">
      <c r="A78" s="786"/>
      <c r="B78" s="787" t="s">
        <v>502</v>
      </c>
      <c r="C78" s="788">
        <v>739</v>
      </c>
      <c r="D78" s="788">
        <v>901</v>
      </c>
      <c r="E78" s="789">
        <v>856</v>
      </c>
    </row>
    <row r="79" spans="1:7" ht="13.8" thickBot="1" x14ac:dyDescent="0.3">
      <c r="A79" s="791"/>
      <c r="B79" s="792" t="s">
        <v>503</v>
      </c>
      <c r="C79" s="793">
        <v>0</v>
      </c>
      <c r="D79" s="793">
        <v>0</v>
      </c>
      <c r="E79" s="798">
        <v>0</v>
      </c>
    </row>
    <row r="80" spans="1:7" ht="13.8" thickBot="1" x14ac:dyDescent="0.3">
      <c r="A80" s="794" t="s">
        <v>504</v>
      </c>
      <c r="B80" s="795"/>
      <c r="C80" s="796">
        <v>11056</v>
      </c>
      <c r="D80" s="796">
        <v>10869</v>
      </c>
      <c r="E80" s="797">
        <v>10914</v>
      </c>
    </row>
    <row r="81" spans="1:5" x14ac:dyDescent="0.25">
      <c r="A81" s="782" t="s">
        <v>416</v>
      </c>
      <c r="B81" s="783" t="s">
        <v>505</v>
      </c>
      <c r="C81" s="784">
        <v>907</v>
      </c>
      <c r="D81" s="784">
        <v>929</v>
      </c>
      <c r="E81" s="785">
        <v>942</v>
      </c>
    </row>
    <row r="82" spans="1:5" x14ac:dyDescent="0.25">
      <c r="A82" s="786"/>
      <c r="B82" s="787" t="s">
        <v>506</v>
      </c>
      <c r="C82" s="788">
        <v>833</v>
      </c>
      <c r="D82" s="788">
        <v>671</v>
      </c>
      <c r="E82" s="789">
        <v>660</v>
      </c>
    </row>
    <row r="83" spans="1:5" x14ac:dyDescent="0.25">
      <c r="A83" s="786"/>
      <c r="B83" s="787" t="s">
        <v>507</v>
      </c>
      <c r="C83" s="788">
        <v>2695</v>
      </c>
      <c r="D83" s="788">
        <v>3139</v>
      </c>
      <c r="E83" s="789">
        <v>3357</v>
      </c>
    </row>
    <row r="84" spans="1:5" x14ac:dyDescent="0.25">
      <c r="A84" s="786"/>
      <c r="B84" s="787" t="s">
        <v>508</v>
      </c>
      <c r="C84" s="788">
        <v>918</v>
      </c>
      <c r="D84" s="788">
        <v>1135</v>
      </c>
      <c r="E84" s="789">
        <v>1009</v>
      </c>
    </row>
    <row r="85" spans="1:5" x14ac:dyDescent="0.25">
      <c r="A85" s="786"/>
      <c r="B85" s="787" t="s">
        <v>509</v>
      </c>
      <c r="C85" s="788">
        <v>1402</v>
      </c>
      <c r="D85" s="788">
        <v>1341</v>
      </c>
      <c r="E85" s="789">
        <v>1271</v>
      </c>
    </row>
    <row r="86" spans="1:5" x14ac:dyDescent="0.25">
      <c r="A86" s="786"/>
      <c r="B86" s="787" t="s">
        <v>510</v>
      </c>
      <c r="C86" s="788">
        <v>2023</v>
      </c>
      <c r="D86" s="788">
        <v>2068</v>
      </c>
      <c r="E86" s="789">
        <v>2201</v>
      </c>
    </row>
    <row r="87" spans="1:5" x14ac:dyDescent="0.25">
      <c r="A87" s="786"/>
      <c r="B87" s="787" t="s">
        <v>511</v>
      </c>
      <c r="C87" s="788">
        <v>306</v>
      </c>
      <c r="D87" s="788">
        <v>330</v>
      </c>
      <c r="E87" s="789">
        <v>260</v>
      </c>
    </row>
    <row r="88" spans="1:5" x14ac:dyDescent="0.25">
      <c r="A88" s="786"/>
      <c r="B88" s="787" t="s">
        <v>512</v>
      </c>
      <c r="C88" s="788">
        <v>761</v>
      </c>
      <c r="D88" s="788">
        <v>820</v>
      </c>
      <c r="E88" s="789">
        <v>708</v>
      </c>
    </row>
    <row r="89" spans="1:5" x14ac:dyDescent="0.25">
      <c r="A89" s="786"/>
      <c r="B89" s="787" t="s">
        <v>513</v>
      </c>
      <c r="C89" s="788">
        <v>416</v>
      </c>
      <c r="D89" s="788">
        <v>291</v>
      </c>
      <c r="E89" s="789">
        <v>470</v>
      </c>
    </row>
    <row r="90" spans="1:5" x14ac:dyDescent="0.25">
      <c r="A90" s="786"/>
      <c r="B90" s="787" t="s">
        <v>514</v>
      </c>
      <c r="C90" s="788">
        <v>108</v>
      </c>
      <c r="D90" s="788">
        <v>100</v>
      </c>
      <c r="E90" s="789">
        <v>87</v>
      </c>
    </row>
    <row r="91" spans="1:5" x14ac:dyDescent="0.25">
      <c r="A91" s="786"/>
      <c r="B91" s="787" t="s">
        <v>515</v>
      </c>
      <c r="C91" s="788">
        <v>245</v>
      </c>
      <c r="D91" s="788">
        <v>254</v>
      </c>
      <c r="E91" s="789">
        <v>237</v>
      </c>
    </row>
    <row r="92" spans="1:5" x14ac:dyDescent="0.25">
      <c r="A92" s="786"/>
      <c r="B92" s="787" t="s">
        <v>516</v>
      </c>
      <c r="C92" s="788">
        <v>3179</v>
      </c>
      <c r="D92" s="788">
        <v>3227</v>
      </c>
      <c r="E92" s="789">
        <v>3539</v>
      </c>
    </row>
    <row r="93" spans="1:5" x14ac:dyDescent="0.25">
      <c r="A93" s="786"/>
      <c r="B93" s="787" t="s">
        <v>517</v>
      </c>
      <c r="C93" s="788">
        <v>24</v>
      </c>
      <c r="D93" s="788">
        <v>16</v>
      </c>
      <c r="E93" s="789">
        <v>24</v>
      </c>
    </row>
    <row r="94" spans="1:5" x14ac:dyDescent="0.25">
      <c r="A94" s="786"/>
      <c r="B94" s="787" t="s">
        <v>518</v>
      </c>
      <c r="C94" s="788">
        <v>65</v>
      </c>
      <c r="D94" s="788">
        <v>76</v>
      </c>
      <c r="E94" s="789">
        <v>76</v>
      </c>
    </row>
    <row r="95" spans="1:5" x14ac:dyDescent="0.25">
      <c r="A95" s="786"/>
      <c r="B95" s="787" t="s">
        <v>519</v>
      </c>
      <c r="C95" s="788">
        <v>53</v>
      </c>
      <c r="D95" s="788">
        <v>41</v>
      </c>
      <c r="E95" s="789">
        <v>45</v>
      </c>
    </row>
    <row r="96" spans="1:5" x14ac:dyDescent="0.25">
      <c r="A96" s="786"/>
      <c r="B96" s="787" t="s">
        <v>520</v>
      </c>
      <c r="C96" s="788">
        <v>1999</v>
      </c>
      <c r="D96" s="788">
        <v>1688</v>
      </c>
      <c r="E96" s="789">
        <v>1910</v>
      </c>
    </row>
    <row r="97" spans="1:5" x14ac:dyDescent="0.25">
      <c r="A97" s="786"/>
      <c r="B97" s="787" t="s">
        <v>521</v>
      </c>
      <c r="C97" s="788">
        <v>285</v>
      </c>
      <c r="D97" s="788">
        <v>288</v>
      </c>
      <c r="E97" s="789">
        <v>243</v>
      </c>
    </row>
    <row r="98" spans="1:5" x14ac:dyDescent="0.25">
      <c r="A98" s="786"/>
      <c r="B98" s="787" t="s">
        <v>522</v>
      </c>
      <c r="C98" s="788">
        <v>8</v>
      </c>
      <c r="D98" s="788">
        <v>9</v>
      </c>
      <c r="E98" s="789">
        <v>9</v>
      </c>
    </row>
    <row r="99" spans="1:5" x14ac:dyDescent="0.25">
      <c r="A99" s="786"/>
      <c r="B99" s="787" t="s">
        <v>523</v>
      </c>
      <c r="C99" s="788">
        <v>1172</v>
      </c>
      <c r="D99" s="788">
        <v>1164</v>
      </c>
      <c r="E99" s="789">
        <v>962</v>
      </c>
    </row>
    <row r="100" spans="1:5" ht="13.8" thickBot="1" x14ac:dyDescent="0.3">
      <c r="A100" s="791"/>
      <c r="B100" s="792" t="s">
        <v>524</v>
      </c>
      <c r="C100" s="793">
        <v>147</v>
      </c>
      <c r="D100" s="793">
        <v>180</v>
      </c>
      <c r="E100" s="798">
        <v>120</v>
      </c>
    </row>
    <row r="101" spans="1:5" ht="13.8" thickBot="1" x14ac:dyDescent="0.3">
      <c r="A101" s="794" t="s">
        <v>525</v>
      </c>
      <c r="B101" s="795"/>
      <c r="C101" s="796">
        <v>17546</v>
      </c>
      <c r="D101" s="796">
        <v>17767</v>
      </c>
      <c r="E101" s="797">
        <v>18130</v>
      </c>
    </row>
    <row r="102" spans="1:5" ht="13.8" thickBot="1" x14ac:dyDescent="0.3">
      <c r="A102" s="794" t="s">
        <v>423</v>
      </c>
      <c r="B102" s="795"/>
      <c r="C102" s="796">
        <v>81693</v>
      </c>
      <c r="D102" s="796">
        <v>81904</v>
      </c>
      <c r="E102" s="797">
        <v>79921</v>
      </c>
    </row>
  </sheetData>
  <mergeCells count="11">
    <mergeCell ref="A37:A50"/>
    <mergeCell ref="A52:A59"/>
    <mergeCell ref="A61:A70"/>
    <mergeCell ref="A72:A79"/>
    <mergeCell ref="A81:A100"/>
    <mergeCell ref="A4:B4"/>
    <mergeCell ref="C4:E4"/>
    <mergeCell ref="A6:A14"/>
    <mergeCell ref="A16:A24"/>
    <mergeCell ref="A26:A30"/>
    <mergeCell ref="A32:A35"/>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3:Q33"/>
  <sheetViews>
    <sheetView zoomScale="160" zoomScaleNormal="160" workbookViewId="0">
      <selection activeCell="B21" sqref="B21"/>
    </sheetView>
  </sheetViews>
  <sheetFormatPr defaultColWidth="11.5546875" defaultRowHeight="14.4" x14ac:dyDescent="0.3"/>
  <cols>
    <col min="1" max="1" width="19.88671875" customWidth="1"/>
    <col min="2" max="2" width="12.33203125" bestFit="1" customWidth="1"/>
    <col min="4" max="4" width="11.5546875" style="305"/>
    <col min="5" max="5" width="14.6640625" customWidth="1"/>
    <col min="6" max="6" width="11.5546875" style="22"/>
    <col min="7" max="7" width="14.5546875" customWidth="1"/>
    <col min="8" max="8" width="11.5546875" style="22"/>
    <col min="9" max="9" width="13.33203125" customWidth="1"/>
    <col min="10" max="10" width="11.5546875" style="22"/>
    <col min="11" max="11" width="12.44140625" bestFit="1" customWidth="1"/>
    <col min="12" max="12" width="11.5546875" style="22"/>
    <col min="14" max="14" width="11.5546875" style="22"/>
    <col min="16" max="16" width="11.5546875" style="22"/>
  </cols>
  <sheetData>
    <row r="3" spans="1:16" ht="15" thickBot="1" x14ac:dyDescent="0.35">
      <c r="A3" s="155" t="s">
        <v>368</v>
      </c>
    </row>
    <row r="4" spans="1:16" ht="42" customHeight="1" x14ac:dyDescent="0.3">
      <c r="A4" s="409"/>
      <c r="B4" s="430"/>
      <c r="C4" s="451" t="s">
        <v>212</v>
      </c>
      <c r="D4" s="452"/>
      <c r="E4" s="451" t="s">
        <v>213</v>
      </c>
      <c r="F4" s="452"/>
      <c r="G4" s="451" t="s">
        <v>214</v>
      </c>
      <c r="H4" s="452"/>
      <c r="I4" s="451" t="s">
        <v>215</v>
      </c>
      <c r="J4" s="452"/>
      <c r="K4" s="451" t="s">
        <v>216</v>
      </c>
      <c r="L4" s="452"/>
      <c r="M4" s="451" t="s">
        <v>167</v>
      </c>
      <c r="N4" s="452"/>
      <c r="O4" s="451" t="s">
        <v>217</v>
      </c>
      <c r="P4" s="484"/>
    </row>
    <row r="5" spans="1:16" ht="15" customHeight="1" thickBot="1" x14ac:dyDescent="0.35">
      <c r="A5" s="431"/>
      <c r="B5" s="432"/>
      <c r="C5" s="19" t="s">
        <v>289</v>
      </c>
      <c r="D5" s="323" t="s">
        <v>2</v>
      </c>
      <c r="E5" s="19" t="s">
        <v>289</v>
      </c>
      <c r="F5" s="307" t="s">
        <v>2</v>
      </c>
      <c r="G5" s="19" t="s">
        <v>289</v>
      </c>
      <c r="H5" s="307" t="s">
        <v>2</v>
      </c>
      <c r="I5" s="19" t="s">
        <v>289</v>
      </c>
      <c r="J5" s="307" t="s">
        <v>2</v>
      </c>
      <c r="K5" s="19" t="s">
        <v>289</v>
      </c>
      <c r="L5" s="307" t="s">
        <v>2</v>
      </c>
      <c r="M5" s="19" t="s">
        <v>289</v>
      </c>
      <c r="N5" s="307" t="s">
        <v>2</v>
      </c>
      <c r="O5" s="19" t="s">
        <v>289</v>
      </c>
      <c r="P5" s="324" t="s">
        <v>2</v>
      </c>
    </row>
    <row r="6" spans="1:16" ht="15" thickBot="1" x14ac:dyDescent="0.35">
      <c r="A6" s="421" t="s">
        <v>3</v>
      </c>
      <c r="B6" s="422"/>
      <c r="C6" s="26">
        <v>19</v>
      </c>
      <c r="D6" s="325">
        <v>2.2757216433105763E-3</v>
      </c>
      <c r="E6" s="26">
        <v>128</v>
      </c>
      <c r="F6" s="308">
        <v>1.5331177386513356E-2</v>
      </c>
      <c r="G6" s="26">
        <v>990</v>
      </c>
      <c r="H6" s="308">
        <v>0.11857707509881422</v>
      </c>
      <c r="I6" s="26">
        <v>2437</v>
      </c>
      <c r="J6" s="308">
        <v>0.29189124446041442</v>
      </c>
      <c r="K6" s="26">
        <v>4378</v>
      </c>
      <c r="L6" s="308">
        <v>0.5243741765480896</v>
      </c>
      <c r="M6" s="26">
        <v>397</v>
      </c>
      <c r="N6" s="308">
        <v>4.755060486285783E-2</v>
      </c>
      <c r="O6" s="309">
        <v>8349</v>
      </c>
      <c r="P6" s="326">
        <v>1</v>
      </c>
    </row>
    <row r="7" spans="1:16" x14ac:dyDescent="0.3">
      <c r="A7" s="588" t="s">
        <v>4</v>
      </c>
      <c r="B7" s="161" t="s">
        <v>5</v>
      </c>
      <c r="C7" s="30">
        <v>17</v>
      </c>
      <c r="D7" s="327">
        <v>4.2831947593852358E-3</v>
      </c>
      <c r="E7" s="30">
        <v>101</v>
      </c>
      <c r="F7" s="320">
        <v>2.5447215923406399E-2</v>
      </c>
      <c r="G7" s="30">
        <v>688</v>
      </c>
      <c r="H7" s="320">
        <v>0.17334341143864954</v>
      </c>
      <c r="I7" s="30">
        <v>1336</v>
      </c>
      <c r="J7" s="320">
        <v>0.3366087175610985</v>
      </c>
      <c r="K7" s="30">
        <v>1746</v>
      </c>
      <c r="L7" s="320">
        <v>0.4399092970521542</v>
      </c>
      <c r="M7" s="30">
        <v>81</v>
      </c>
      <c r="N7" s="320">
        <v>2.0408163265306121E-2</v>
      </c>
      <c r="O7" s="321">
        <v>3969</v>
      </c>
      <c r="P7" s="322">
        <v>1</v>
      </c>
    </row>
    <row r="8" spans="1:16" x14ac:dyDescent="0.3">
      <c r="A8" s="589"/>
      <c r="B8" s="136" t="s">
        <v>6</v>
      </c>
      <c r="C8" s="28">
        <v>1</v>
      </c>
      <c r="D8" s="328">
        <v>5.6433408577878099E-4</v>
      </c>
      <c r="E8" s="28">
        <v>12</v>
      </c>
      <c r="F8" s="314">
        <v>6.7720090293453723E-3</v>
      </c>
      <c r="G8" s="28">
        <v>133</v>
      </c>
      <c r="H8" s="314">
        <v>7.5056433408577872E-2</v>
      </c>
      <c r="I8" s="28">
        <v>488</v>
      </c>
      <c r="J8" s="314">
        <v>0.27539503386004516</v>
      </c>
      <c r="K8" s="28">
        <v>1017</v>
      </c>
      <c r="L8" s="314">
        <v>0.57392776523702027</v>
      </c>
      <c r="M8" s="28">
        <v>121</v>
      </c>
      <c r="N8" s="314">
        <v>6.8284424379232503E-2</v>
      </c>
      <c r="O8" s="315">
        <v>1772</v>
      </c>
      <c r="P8" s="316">
        <v>1</v>
      </c>
    </row>
    <row r="9" spans="1:16" ht="15" thickBot="1" x14ac:dyDescent="0.35">
      <c r="A9" s="590"/>
      <c r="B9" s="137" t="s">
        <v>7</v>
      </c>
      <c r="C9" s="29">
        <v>1</v>
      </c>
      <c r="D9" s="329">
        <v>3.834355828220859E-4</v>
      </c>
      <c r="E9" s="29">
        <v>15</v>
      </c>
      <c r="F9" s="317">
        <v>5.7515337423312881E-3</v>
      </c>
      <c r="G9" s="29">
        <v>169</v>
      </c>
      <c r="H9" s="317">
        <v>6.4800613496932516E-2</v>
      </c>
      <c r="I9" s="29">
        <v>613</v>
      </c>
      <c r="J9" s="317">
        <v>0.23504601226993865</v>
      </c>
      <c r="K9" s="29">
        <v>1615</v>
      </c>
      <c r="L9" s="317">
        <v>0.61924846625766872</v>
      </c>
      <c r="M9" s="29">
        <v>195</v>
      </c>
      <c r="N9" s="317">
        <v>7.4769938650306747E-2</v>
      </c>
      <c r="O9" s="318">
        <v>2608</v>
      </c>
      <c r="P9" s="319">
        <v>1</v>
      </c>
    </row>
    <row r="10" spans="1:16" x14ac:dyDescent="0.3">
      <c r="A10" s="591" t="s">
        <v>297</v>
      </c>
      <c r="B10" s="135" t="s">
        <v>9</v>
      </c>
      <c r="C10" s="27">
        <v>6</v>
      </c>
      <c r="D10" s="330">
        <v>1.9678583142013774E-3</v>
      </c>
      <c r="E10" s="27">
        <v>31</v>
      </c>
      <c r="F10" s="311">
        <v>1.0167267956707117E-2</v>
      </c>
      <c r="G10" s="27">
        <v>262</v>
      </c>
      <c r="H10" s="311">
        <v>8.5929813053460147E-2</v>
      </c>
      <c r="I10" s="27">
        <v>1027</v>
      </c>
      <c r="J10" s="311">
        <v>0.3368317481141358</v>
      </c>
      <c r="K10" s="27">
        <v>1568</v>
      </c>
      <c r="L10" s="311">
        <v>0.51426697277795996</v>
      </c>
      <c r="M10" s="27">
        <v>155</v>
      </c>
      <c r="N10" s="311">
        <v>5.0836339783535585E-2</v>
      </c>
      <c r="O10" s="312">
        <v>3049</v>
      </c>
      <c r="P10" s="313">
        <v>1</v>
      </c>
    </row>
    <row r="11" spans="1:16" x14ac:dyDescent="0.3">
      <c r="A11" s="589"/>
      <c r="B11" s="136" t="s">
        <v>10</v>
      </c>
      <c r="C11" s="28">
        <v>8</v>
      </c>
      <c r="D11" s="328">
        <v>3.9234919077979404E-3</v>
      </c>
      <c r="E11" s="28">
        <v>60</v>
      </c>
      <c r="F11" s="314">
        <v>2.9426189308484552E-2</v>
      </c>
      <c r="G11" s="28">
        <v>323</v>
      </c>
      <c r="H11" s="314">
        <v>0.15841098577734183</v>
      </c>
      <c r="I11" s="28">
        <v>627</v>
      </c>
      <c r="J11" s="314">
        <v>0.30750367827366354</v>
      </c>
      <c r="K11" s="28">
        <v>898</v>
      </c>
      <c r="L11" s="314">
        <v>0.44041196665031879</v>
      </c>
      <c r="M11" s="28">
        <v>123</v>
      </c>
      <c r="N11" s="314">
        <v>6.0323688082393329E-2</v>
      </c>
      <c r="O11" s="315">
        <v>2039</v>
      </c>
      <c r="P11" s="316">
        <v>1</v>
      </c>
    </row>
    <row r="12" spans="1:16" ht="15" thickBot="1" x14ac:dyDescent="0.35">
      <c r="A12" s="590"/>
      <c r="B12" s="137" t="s">
        <v>11</v>
      </c>
      <c r="C12" s="29">
        <v>5</v>
      </c>
      <c r="D12" s="331">
        <v>1.5332720024532351E-3</v>
      </c>
      <c r="E12" s="29">
        <v>37</v>
      </c>
      <c r="F12" s="317">
        <v>1.134621281815394E-2</v>
      </c>
      <c r="G12" s="29">
        <v>405</v>
      </c>
      <c r="H12" s="317">
        <v>0.12419503219871206</v>
      </c>
      <c r="I12" s="29">
        <v>783</v>
      </c>
      <c r="J12" s="317">
        <v>0.24011039558417663</v>
      </c>
      <c r="K12" s="29">
        <v>1912</v>
      </c>
      <c r="L12" s="317">
        <v>0.58632321373811713</v>
      </c>
      <c r="M12" s="29">
        <v>119</v>
      </c>
      <c r="N12" s="317">
        <v>3.6491873658386999E-2</v>
      </c>
      <c r="O12" s="318">
        <v>3261</v>
      </c>
      <c r="P12" s="319">
        <v>1</v>
      </c>
    </row>
    <row r="13" spans="1:16" x14ac:dyDescent="0.3">
      <c r="A13" s="591" t="s">
        <v>12</v>
      </c>
      <c r="B13" s="135" t="s">
        <v>13</v>
      </c>
      <c r="C13" s="27">
        <v>8</v>
      </c>
      <c r="D13" s="330">
        <v>3.5618878005342831E-3</v>
      </c>
      <c r="E13" s="27">
        <v>52</v>
      </c>
      <c r="F13" s="311">
        <v>2.3152270703472842E-2</v>
      </c>
      <c r="G13" s="27">
        <v>404</v>
      </c>
      <c r="H13" s="311">
        <v>0.1798753339269813</v>
      </c>
      <c r="I13" s="27">
        <v>720</v>
      </c>
      <c r="J13" s="311">
        <v>0.3205699020480855</v>
      </c>
      <c r="K13" s="27">
        <v>968</v>
      </c>
      <c r="L13" s="311">
        <v>0.43098842386464825</v>
      </c>
      <c r="M13" s="27">
        <v>94</v>
      </c>
      <c r="N13" s="311">
        <v>4.1852181656277826E-2</v>
      </c>
      <c r="O13" s="312">
        <v>2246</v>
      </c>
      <c r="P13" s="313">
        <v>1</v>
      </c>
    </row>
    <row r="14" spans="1:16" x14ac:dyDescent="0.3">
      <c r="A14" s="589"/>
      <c r="B14" s="136" t="s">
        <v>14</v>
      </c>
      <c r="C14" s="28">
        <v>7</v>
      </c>
      <c r="D14" s="328">
        <v>2.3664638269100743E-3</v>
      </c>
      <c r="E14" s="28">
        <v>63</v>
      </c>
      <c r="F14" s="314">
        <v>2.1298174442190669E-2</v>
      </c>
      <c r="G14" s="28">
        <v>395</v>
      </c>
      <c r="H14" s="314">
        <v>0.13353617308992563</v>
      </c>
      <c r="I14" s="28">
        <v>966</v>
      </c>
      <c r="J14" s="314">
        <v>0.32657200811359027</v>
      </c>
      <c r="K14" s="28">
        <v>1453</v>
      </c>
      <c r="L14" s="314">
        <v>0.49121027721433402</v>
      </c>
      <c r="M14" s="28">
        <v>74</v>
      </c>
      <c r="N14" s="314">
        <v>2.5016903313049357E-2</v>
      </c>
      <c r="O14" s="315">
        <v>2958</v>
      </c>
      <c r="P14" s="316">
        <v>1</v>
      </c>
    </row>
    <row r="15" spans="1:16" x14ac:dyDescent="0.3">
      <c r="A15" s="589"/>
      <c r="B15" s="136" t="s">
        <v>15</v>
      </c>
      <c r="C15" s="28">
        <v>2</v>
      </c>
      <c r="D15" s="328">
        <v>1.0080645161290322E-3</v>
      </c>
      <c r="E15" s="28">
        <v>4</v>
      </c>
      <c r="F15" s="328">
        <v>2.0161290322580645E-3</v>
      </c>
      <c r="G15" s="28">
        <v>107</v>
      </c>
      <c r="H15" s="314">
        <v>5.3931451612903226E-2</v>
      </c>
      <c r="I15" s="28">
        <v>509</v>
      </c>
      <c r="J15" s="314">
        <v>0.25655241935483869</v>
      </c>
      <c r="K15" s="28">
        <v>1178</v>
      </c>
      <c r="L15" s="314">
        <v>0.59375</v>
      </c>
      <c r="M15" s="28">
        <v>184</v>
      </c>
      <c r="N15" s="314">
        <v>9.2741935483870969E-2</v>
      </c>
      <c r="O15" s="315">
        <v>1984</v>
      </c>
      <c r="P15" s="316">
        <v>1</v>
      </c>
    </row>
    <row r="16" spans="1:16" ht="15" thickBot="1" x14ac:dyDescent="0.35">
      <c r="A16" s="590"/>
      <c r="B16" s="137" t="s">
        <v>16</v>
      </c>
      <c r="C16" s="29">
        <v>2</v>
      </c>
      <c r="D16" s="331">
        <v>1.7226528854435831E-3</v>
      </c>
      <c r="E16" s="29">
        <v>9</v>
      </c>
      <c r="F16" s="317">
        <v>7.7519379844961239E-3</v>
      </c>
      <c r="G16" s="29">
        <v>84</v>
      </c>
      <c r="H16" s="317">
        <v>7.2351421188630485E-2</v>
      </c>
      <c r="I16" s="29">
        <v>242</v>
      </c>
      <c r="J16" s="317">
        <v>0.20844099913867356</v>
      </c>
      <c r="K16" s="29">
        <v>779</v>
      </c>
      <c r="L16" s="317">
        <v>0.67097329888027557</v>
      </c>
      <c r="M16" s="29">
        <v>45</v>
      </c>
      <c r="N16" s="317">
        <v>3.875968992248062E-2</v>
      </c>
      <c r="O16" s="318">
        <v>1161</v>
      </c>
      <c r="P16" s="319">
        <v>1</v>
      </c>
    </row>
    <row r="18" spans="1:17" x14ac:dyDescent="0.3">
      <c r="A18" s="332"/>
      <c r="C18" s="332"/>
      <c r="D18" s="332"/>
      <c r="E18" s="332"/>
      <c r="F18" s="332"/>
      <c r="G18" s="332"/>
      <c r="H18" s="332"/>
      <c r="I18" s="332"/>
      <c r="J18" s="332"/>
      <c r="K18" s="332"/>
      <c r="L18" s="332"/>
      <c r="M18" s="332"/>
      <c r="N18" s="332"/>
      <c r="O18" s="332"/>
      <c r="P18" s="332"/>
      <c r="Q18" s="332"/>
    </row>
    <row r="19" spans="1:17" x14ac:dyDescent="0.3">
      <c r="A19" s="332"/>
      <c r="B19" s="332"/>
      <c r="C19" s="332"/>
      <c r="D19" s="332"/>
      <c r="E19" s="332"/>
      <c r="F19" s="332"/>
      <c r="G19" s="332"/>
      <c r="H19" s="332"/>
      <c r="I19" s="332"/>
      <c r="J19" s="332"/>
      <c r="K19" s="332"/>
      <c r="L19" s="332"/>
      <c r="M19" s="332"/>
      <c r="N19" s="332"/>
      <c r="O19" s="332"/>
      <c r="P19" s="332"/>
      <c r="Q19" s="332"/>
    </row>
    <row r="20" spans="1:17" x14ac:dyDescent="0.3">
      <c r="A20" s="332"/>
      <c r="C20" s="22"/>
      <c r="D20" s="332"/>
      <c r="E20" s="332"/>
      <c r="F20" s="332"/>
      <c r="G20" s="332"/>
      <c r="H20" s="332"/>
      <c r="I20" s="332"/>
      <c r="J20" s="332"/>
      <c r="K20" s="332"/>
      <c r="L20" s="332"/>
      <c r="M20" s="332"/>
      <c r="N20" s="332"/>
      <c r="O20" s="332"/>
      <c r="P20" s="332"/>
      <c r="Q20" s="332"/>
    </row>
    <row r="21" spans="1:17" x14ac:dyDescent="0.3">
      <c r="A21" s="332"/>
      <c r="C21" s="22"/>
      <c r="D21" s="332"/>
      <c r="E21" s="332"/>
      <c r="F21" s="332"/>
      <c r="G21" s="332"/>
      <c r="H21" s="332"/>
      <c r="I21" s="332"/>
      <c r="J21" s="332"/>
      <c r="K21" s="332"/>
      <c r="L21" s="332"/>
      <c r="M21" s="332"/>
      <c r="N21" s="332"/>
      <c r="O21" s="332"/>
      <c r="P21" s="332"/>
      <c r="Q21" s="332"/>
    </row>
    <row r="22" spans="1:17" x14ac:dyDescent="0.3">
      <c r="A22" s="332"/>
      <c r="C22" s="22"/>
      <c r="D22" s="332"/>
      <c r="E22" s="332"/>
      <c r="F22" s="332"/>
      <c r="G22" s="332"/>
      <c r="H22" s="332"/>
      <c r="I22" s="332"/>
      <c r="J22" s="332"/>
      <c r="K22" s="332"/>
      <c r="L22" s="332"/>
      <c r="M22" s="332"/>
      <c r="N22" s="332"/>
      <c r="O22" s="332"/>
      <c r="P22" s="332"/>
      <c r="Q22" s="332"/>
    </row>
    <row r="23" spans="1:17" x14ac:dyDescent="0.3">
      <c r="A23" s="332"/>
      <c r="C23" s="22"/>
      <c r="D23" s="332"/>
      <c r="E23" s="332"/>
      <c r="F23" s="332"/>
      <c r="G23" s="332"/>
      <c r="H23" s="332"/>
      <c r="I23" s="332"/>
      <c r="J23" s="332"/>
      <c r="K23" s="332"/>
      <c r="L23" s="332"/>
      <c r="M23" s="332"/>
      <c r="N23" s="332"/>
      <c r="O23" s="332"/>
      <c r="P23" s="332"/>
      <c r="Q23" s="332"/>
    </row>
    <row r="24" spans="1:17" x14ac:dyDescent="0.3">
      <c r="A24" s="332"/>
      <c r="C24" s="22"/>
      <c r="D24" s="332"/>
      <c r="E24" s="332"/>
      <c r="F24" s="332"/>
      <c r="G24" s="332"/>
      <c r="H24" s="332"/>
      <c r="I24" s="332"/>
      <c r="J24" s="332"/>
      <c r="K24" s="332"/>
      <c r="L24" s="332"/>
      <c r="M24" s="332"/>
      <c r="N24" s="332"/>
      <c r="O24" s="332"/>
      <c r="P24" s="332"/>
      <c r="Q24" s="332"/>
    </row>
    <row r="25" spans="1:17" x14ac:dyDescent="0.3">
      <c r="A25" s="332"/>
      <c r="C25" s="22"/>
      <c r="D25" s="332"/>
      <c r="E25" s="332"/>
      <c r="F25" s="332"/>
      <c r="G25" s="332"/>
      <c r="H25" s="332"/>
      <c r="I25" s="332"/>
      <c r="J25" s="332"/>
      <c r="K25" s="332"/>
      <c r="L25" s="332"/>
      <c r="M25" s="332"/>
      <c r="N25" s="332"/>
      <c r="O25" s="332"/>
      <c r="P25" s="332"/>
      <c r="Q25" s="332"/>
    </row>
    <row r="26" spans="1:17" x14ac:dyDescent="0.3">
      <c r="A26" s="332"/>
      <c r="B26" s="332"/>
      <c r="C26" s="332"/>
      <c r="D26" s="332"/>
      <c r="E26" s="332"/>
      <c r="F26" s="332"/>
      <c r="G26" s="332"/>
      <c r="H26" s="332"/>
      <c r="I26" s="332"/>
      <c r="J26" s="332"/>
      <c r="K26" s="332"/>
      <c r="L26" s="332"/>
      <c r="M26" s="332"/>
      <c r="N26" s="332"/>
      <c r="O26" s="332"/>
      <c r="P26" s="332"/>
      <c r="Q26" s="332"/>
    </row>
    <row r="27" spans="1:17" x14ac:dyDescent="0.3">
      <c r="A27" s="332"/>
      <c r="B27" s="332"/>
      <c r="C27" s="332"/>
      <c r="D27" s="332"/>
      <c r="E27" s="332"/>
      <c r="F27" s="332"/>
      <c r="G27" s="332"/>
      <c r="H27" s="332"/>
      <c r="I27" s="332"/>
      <c r="J27" s="332"/>
      <c r="K27" s="332"/>
      <c r="L27" s="332"/>
      <c r="M27" s="332"/>
      <c r="N27" s="332"/>
      <c r="O27" s="332"/>
      <c r="P27" s="332"/>
      <c r="Q27" s="332"/>
    </row>
    <row r="28" spans="1:17" x14ac:dyDescent="0.3">
      <c r="A28" s="332"/>
      <c r="B28" s="332"/>
      <c r="C28" s="332"/>
      <c r="D28" s="332"/>
      <c r="E28" s="332"/>
      <c r="F28" s="332"/>
      <c r="G28" s="332"/>
      <c r="H28" s="332"/>
      <c r="I28" s="332"/>
      <c r="J28" s="332"/>
      <c r="K28" s="332"/>
      <c r="L28" s="332"/>
      <c r="M28" s="332"/>
      <c r="N28" s="332"/>
      <c r="O28" s="332"/>
      <c r="P28" s="332"/>
      <c r="Q28" s="332"/>
    </row>
    <row r="29" spans="1:17" x14ac:dyDescent="0.3">
      <c r="A29" s="332"/>
      <c r="B29" s="332"/>
      <c r="C29" s="332"/>
      <c r="D29" s="332"/>
      <c r="E29" s="332"/>
      <c r="F29" s="332"/>
      <c r="G29" s="332"/>
      <c r="H29" s="332"/>
      <c r="I29" s="332"/>
      <c r="J29" s="332"/>
      <c r="K29" s="332"/>
      <c r="L29" s="332"/>
      <c r="M29" s="332"/>
      <c r="N29" s="332"/>
      <c r="O29" s="332"/>
      <c r="P29" s="332"/>
      <c r="Q29" s="332"/>
    </row>
    <row r="30" spans="1:17" x14ac:dyDescent="0.3">
      <c r="A30" s="332"/>
      <c r="B30" s="332"/>
      <c r="C30" s="332"/>
      <c r="D30" s="332"/>
      <c r="E30" s="332"/>
      <c r="F30" s="332"/>
      <c r="G30" s="332"/>
      <c r="H30" s="332"/>
      <c r="I30" s="332"/>
      <c r="J30" s="332"/>
      <c r="K30" s="332"/>
      <c r="L30" s="332"/>
      <c r="M30" s="332"/>
      <c r="N30" s="332"/>
      <c r="O30" s="332"/>
      <c r="P30" s="332"/>
      <c r="Q30" s="332"/>
    </row>
    <row r="31" spans="1:17" x14ac:dyDescent="0.3">
      <c r="A31" s="332"/>
      <c r="B31" s="332"/>
      <c r="C31" s="332"/>
      <c r="D31" s="332"/>
      <c r="E31" s="332"/>
      <c r="F31" s="332"/>
      <c r="G31" s="332"/>
      <c r="H31" s="332"/>
      <c r="I31" s="332"/>
      <c r="J31" s="332"/>
      <c r="K31" s="332"/>
      <c r="L31" s="332"/>
      <c r="M31" s="332"/>
      <c r="N31" s="332"/>
      <c r="O31" s="332"/>
      <c r="P31" s="332"/>
      <c r="Q31" s="332"/>
    </row>
    <row r="32" spans="1:17" x14ac:dyDescent="0.3">
      <c r="A32" s="332"/>
      <c r="B32" s="332"/>
      <c r="C32" s="332"/>
      <c r="D32" s="332"/>
      <c r="E32" s="332"/>
      <c r="F32" s="332"/>
      <c r="G32" s="332"/>
      <c r="H32" s="332"/>
      <c r="I32" s="332"/>
      <c r="J32" s="332"/>
      <c r="K32" s="332"/>
      <c r="L32" s="332"/>
      <c r="M32" s="332"/>
      <c r="N32" s="332"/>
      <c r="O32" s="332"/>
      <c r="P32" s="332"/>
      <c r="Q32" s="332"/>
    </row>
    <row r="33" spans="1:17" x14ac:dyDescent="0.3">
      <c r="A33" s="332"/>
      <c r="B33" s="332"/>
      <c r="C33" s="332"/>
      <c r="D33" s="332"/>
      <c r="E33" s="332"/>
      <c r="F33" s="332"/>
      <c r="G33" s="332"/>
      <c r="H33" s="332"/>
      <c r="I33" s="332"/>
      <c r="J33" s="332"/>
      <c r="K33" s="332"/>
      <c r="L33" s="332"/>
      <c r="M33" s="332"/>
      <c r="N33" s="332"/>
      <c r="O33" s="332"/>
      <c r="P33" s="332"/>
      <c r="Q33" s="332"/>
    </row>
  </sheetData>
  <mergeCells count="12">
    <mergeCell ref="A13:A16"/>
    <mergeCell ref="A4:B5"/>
    <mergeCell ref="C4:D4"/>
    <mergeCell ref="E4:F4"/>
    <mergeCell ref="G4:H4"/>
    <mergeCell ref="M4:N4"/>
    <mergeCell ref="O4:P4"/>
    <mergeCell ref="A6:B6"/>
    <mergeCell ref="A7:A9"/>
    <mergeCell ref="A10:A12"/>
    <mergeCell ref="I4:J4"/>
    <mergeCell ref="K4:L4"/>
  </mergeCell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4:R33"/>
  <sheetViews>
    <sheetView zoomScale="145" zoomScaleNormal="145" workbookViewId="0">
      <selection activeCell="C15" sqref="C15"/>
    </sheetView>
  </sheetViews>
  <sheetFormatPr defaultColWidth="11.5546875" defaultRowHeight="14.4" x14ac:dyDescent="0.3"/>
  <cols>
    <col min="1" max="1" width="15.109375" customWidth="1"/>
    <col min="4" max="4" width="11.5546875" style="22"/>
    <col min="6" max="6" width="11.5546875" style="22"/>
    <col min="8" max="8" width="11.5546875" style="22"/>
    <col min="10" max="10" width="11.5546875" style="22"/>
    <col min="12" max="12" width="11.5546875" style="22"/>
  </cols>
  <sheetData>
    <row r="4" spans="1:17" ht="15" thickBot="1" x14ac:dyDescent="0.35">
      <c r="A4" s="155" t="s">
        <v>369</v>
      </c>
      <c r="B4" s="155"/>
    </row>
    <row r="5" spans="1:17" ht="30.75" customHeight="1" x14ac:dyDescent="0.3">
      <c r="A5" s="409"/>
      <c r="B5" s="430"/>
      <c r="C5" s="451" t="s">
        <v>218</v>
      </c>
      <c r="D5" s="452"/>
      <c r="E5" s="451" t="s">
        <v>169</v>
      </c>
      <c r="F5" s="452"/>
      <c r="G5" s="451" t="s">
        <v>219</v>
      </c>
      <c r="H5" s="452"/>
      <c r="I5" s="451" t="s">
        <v>220</v>
      </c>
      <c r="J5" s="452"/>
      <c r="K5" s="451" t="s">
        <v>3</v>
      </c>
      <c r="L5" s="484"/>
      <c r="O5" s="44"/>
      <c r="P5" s="44"/>
      <c r="Q5" s="44"/>
    </row>
    <row r="6" spans="1:17" ht="15" thickBot="1" x14ac:dyDescent="0.35">
      <c r="A6" s="431"/>
      <c r="B6" s="432"/>
      <c r="C6" s="19" t="s">
        <v>289</v>
      </c>
      <c r="D6" s="333" t="s">
        <v>2</v>
      </c>
      <c r="E6" s="19" t="s">
        <v>289</v>
      </c>
      <c r="F6" s="334" t="s">
        <v>2</v>
      </c>
      <c r="G6" s="19" t="s">
        <v>289</v>
      </c>
      <c r="H6" s="334" t="s">
        <v>2</v>
      </c>
      <c r="I6" s="19" t="s">
        <v>289</v>
      </c>
      <c r="J6" s="334" t="s">
        <v>2</v>
      </c>
      <c r="K6" s="19" t="s">
        <v>289</v>
      </c>
      <c r="L6" s="335" t="s">
        <v>2</v>
      </c>
    </row>
    <row r="7" spans="1:17" ht="15" thickBot="1" x14ac:dyDescent="0.35">
      <c r="A7" s="421" t="s">
        <v>3</v>
      </c>
      <c r="B7" s="422"/>
      <c r="C7" s="5">
        <v>1172</v>
      </c>
      <c r="D7" s="308">
        <v>0.14481650809341406</v>
      </c>
      <c r="E7" s="5">
        <v>79</v>
      </c>
      <c r="F7" s="308">
        <v>9.7615223032250092E-3</v>
      </c>
      <c r="G7" s="5">
        <v>4569</v>
      </c>
      <c r="H7" s="308">
        <v>0.5645619671320895</v>
      </c>
      <c r="I7" s="5">
        <v>2273</v>
      </c>
      <c r="J7" s="308">
        <v>0.28086000247127146</v>
      </c>
      <c r="K7" s="5">
        <v>8093</v>
      </c>
      <c r="L7" s="310">
        <v>1</v>
      </c>
    </row>
    <row r="8" spans="1:17" x14ac:dyDescent="0.3">
      <c r="A8" s="414" t="s">
        <v>4</v>
      </c>
      <c r="B8" s="30" t="s">
        <v>5</v>
      </c>
      <c r="C8" s="17">
        <v>302</v>
      </c>
      <c r="D8" s="320">
        <v>7.7654924145024423E-2</v>
      </c>
      <c r="E8" s="17">
        <v>62</v>
      </c>
      <c r="F8" s="320">
        <v>1.5942401645667268E-2</v>
      </c>
      <c r="G8" s="17">
        <v>1622</v>
      </c>
      <c r="H8" s="320">
        <v>0.4170737978914888</v>
      </c>
      <c r="I8" s="17">
        <v>1903</v>
      </c>
      <c r="J8" s="320">
        <v>0.48932887631781952</v>
      </c>
      <c r="K8" s="17">
        <v>3889</v>
      </c>
      <c r="L8" s="322">
        <v>1</v>
      </c>
    </row>
    <row r="9" spans="1:17" x14ac:dyDescent="0.3">
      <c r="A9" s="415"/>
      <c r="B9" s="28" t="s">
        <v>6</v>
      </c>
      <c r="C9" s="11">
        <v>322</v>
      </c>
      <c r="D9" s="314">
        <v>0.18941176470588236</v>
      </c>
      <c r="E9" s="11">
        <v>7</v>
      </c>
      <c r="F9" s="314">
        <v>4.1176470588235297E-3</v>
      </c>
      <c r="G9" s="11">
        <v>1189</v>
      </c>
      <c r="H9" s="314">
        <v>0.6994117647058824</v>
      </c>
      <c r="I9" s="11">
        <v>182</v>
      </c>
      <c r="J9" s="314">
        <v>0.10705882352941176</v>
      </c>
      <c r="K9" s="11">
        <v>1700</v>
      </c>
      <c r="L9" s="316">
        <v>1</v>
      </c>
    </row>
    <row r="10" spans="1:17" ht="15" thickBot="1" x14ac:dyDescent="0.35">
      <c r="A10" s="416"/>
      <c r="B10" s="29" t="s">
        <v>7</v>
      </c>
      <c r="C10" s="14">
        <v>548</v>
      </c>
      <c r="D10" s="317">
        <v>0.21884984025559107</v>
      </c>
      <c r="E10" s="14">
        <v>10</v>
      </c>
      <c r="F10" s="317">
        <v>3.9936102236421724E-3</v>
      </c>
      <c r="G10" s="14">
        <v>1758</v>
      </c>
      <c r="H10" s="317">
        <v>0.70207667731629397</v>
      </c>
      <c r="I10" s="14">
        <v>188</v>
      </c>
      <c r="J10" s="317">
        <v>7.5079872204472847E-2</v>
      </c>
      <c r="K10" s="14">
        <v>2504</v>
      </c>
      <c r="L10" s="319">
        <v>1</v>
      </c>
    </row>
    <row r="11" spans="1:17" x14ac:dyDescent="0.3">
      <c r="A11" s="442" t="s">
        <v>297</v>
      </c>
      <c r="B11" s="27" t="s">
        <v>9</v>
      </c>
      <c r="C11" s="8">
        <v>98</v>
      </c>
      <c r="D11" s="311">
        <v>3.3242876526458617E-2</v>
      </c>
      <c r="E11" s="8">
        <v>37</v>
      </c>
      <c r="F11" s="311">
        <v>1.2550881953867029E-2</v>
      </c>
      <c r="G11" s="8">
        <v>2010</v>
      </c>
      <c r="H11" s="311">
        <v>0.68181818181818177</v>
      </c>
      <c r="I11" s="8">
        <v>803</v>
      </c>
      <c r="J11" s="311">
        <v>0.27238805970149255</v>
      </c>
      <c r="K11" s="8">
        <v>2948</v>
      </c>
      <c r="L11" s="313">
        <v>1</v>
      </c>
    </row>
    <row r="12" spans="1:17" x14ac:dyDescent="0.3">
      <c r="A12" s="415"/>
      <c r="B12" s="28" t="s">
        <v>10</v>
      </c>
      <c r="C12" s="11">
        <v>215</v>
      </c>
      <c r="D12" s="314">
        <v>0.10908168442415017</v>
      </c>
      <c r="E12" s="11">
        <v>32</v>
      </c>
      <c r="F12" s="314">
        <v>1.6235413495687467E-2</v>
      </c>
      <c r="G12" s="11">
        <v>1009</v>
      </c>
      <c r="H12" s="314">
        <v>0.51192288178589551</v>
      </c>
      <c r="I12" s="11">
        <v>715</v>
      </c>
      <c r="J12" s="314">
        <v>0.36276002029426685</v>
      </c>
      <c r="K12" s="11">
        <v>1971</v>
      </c>
      <c r="L12" s="316">
        <v>1</v>
      </c>
    </row>
    <row r="13" spans="1:17" ht="15" thickBot="1" x14ac:dyDescent="0.35">
      <c r="A13" s="416"/>
      <c r="B13" s="29" t="s">
        <v>11</v>
      </c>
      <c r="C13" s="14">
        <v>859</v>
      </c>
      <c r="D13" s="317">
        <v>0.27063642091997481</v>
      </c>
      <c r="E13" s="14">
        <v>10</v>
      </c>
      <c r="F13" s="317">
        <v>3.1505986137366098E-3</v>
      </c>
      <c r="G13" s="14">
        <v>1550</v>
      </c>
      <c r="H13" s="317">
        <v>0.48834278512917456</v>
      </c>
      <c r="I13" s="14">
        <v>755</v>
      </c>
      <c r="J13" s="317">
        <v>0.23787019533711407</v>
      </c>
      <c r="K13" s="14">
        <v>3174</v>
      </c>
      <c r="L13" s="319">
        <v>1</v>
      </c>
    </row>
    <row r="14" spans="1:17" x14ac:dyDescent="0.3">
      <c r="A14" s="442" t="s">
        <v>12</v>
      </c>
      <c r="B14" s="27" t="s">
        <v>13</v>
      </c>
      <c r="C14" s="8">
        <v>228</v>
      </c>
      <c r="D14" s="311">
        <v>0.10340136054421768</v>
      </c>
      <c r="E14" s="8">
        <v>24</v>
      </c>
      <c r="F14" s="311">
        <v>1.0884353741496598E-2</v>
      </c>
      <c r="G14" s="8">
        <v>1136</v>
      </c>
      <c r="H14" s="311">
        <v>0.51519274376417235</v>
      </c>
      <c r="I14" s="8">
        <v>817</v>
      </c>
      <c r="J14" s="311">
        <v>0.37052154195011339</v>
      </c>
      <c r="K14" s="8">
        <v>2205</v>
      </c>
      <c r="L14" s="313">
        <v>1</v>
      </c>
    </row>
    <row r="15" spans="1:17" x14ac:dyDescent="0.3">
      <c r="A15" s="415"/>
      <c r="B15" s="28" t="s">
        <v>14</v>
      </c>
      <c r="C15" s="11">
        <v>415</v>
      </c>
      <c r="D15" s="314">
        <v>0.14470013947001395</v>
      </c>
      <c r="E15" s="11">
        <v>19</v>
      </c>
      <c r="F15" s="314">
        <v>6.6248256624825662E-3</v>
      </c>
      <c r="G15" s="11">
        <v>1520</v>
      </c>
      <c r="H15" s="314">
        <v>0.52998605299860535</v>
      </c>
      <c r="I15" s="11">
        <v>914</v>
      </c>
      <c r="J15" s="314">
        <v>0.31868898186889821</v>
      </c>
      <c r="K15" s="11">
        <v>2868</v>
      </c>
      <c r="L15" s="316">
        <v>1</v>
      </c>
    </row>
    <row r="16" spans="1:17" x14ac:dyDescent="0.3">
      <c r="A16" s="415"/>
      <c r="B16" s="28" t="s">
        <v>15</v>
      </c>
      <c r="C16" s="11">
        <v>401</v>
      </c>
      <c r="D16" s="314">
        <v>0.21016771488469602</v>
      </c>
      <c r="E16" s="11">
        <v>16</v>
      </c>
      <c r="F16" s="314">
        <v>8.385744234800839E-3</v>
      </c>
      <c r="G16" s="11">
        <v>1162</v>
      </c>
      <c r="H16" s="314">
        <v>0.60901467505241091</v>
      </c>
      <c r="I16" s="11">
        <v>329</v>
      </c>
      <c r="J16" s="314">
        <v>0.17243186582809225</v>
      </c>
      <c r="K16" s="11">
        <v>1908</v>
      </c>
      <c r="L16" s="316">
        <v>1</v>
      </c>
    </row>
    <row r="17" spans="1:12" ht="15" thickBot="1" x14ac:dyDescent="0.35">
      <c r="A17" s="416"/>
      <c r="B17" s="29" t="s">
        <v>16</v>
      </c>
      <c r="C17" s="14">
        <v>128</v>
      </c>
      <c r="D17" s="317">
        <v>0.11510791366906475</v>
      </c>
      <c r="E17" s="14">
        <v>20</v>
      </c>
      <c r="F17" s="317">
        <v>1.7985611510791366E-2</v>
      </c>
      <c r="G17" s="14">
        <v>751</v>
      </c>
      <c r="H17" s="317">
        <v>0.67535971223021585</v>
      </c>
      <c r="I17" s="14">
        <v>213</v>
      </c>
      <c r="J17" s="317">
        <v>0.19154676258992806</v>
      </c>
      <c r="K17" s="14">
        <v>1112</v>
      </c>
      <c r="L17" s="319">
        <v>1</v>
      </c>
    </row>
    <row r="33" spans="16:18" ht="15" customHeight="1" x14ac:dyDescent="0.3">
      <c r="P33" s="44"/>
      <c r="R33" s="44"/>
    </row>
  </sheetData>
  <mergeCells count="10">
    <mergeCell ref="C5:D5"/>
    <mergeCell ref="E5:F5"/>
    <mergeCell ref="G5:H5"/>
    <mergeCell ref="I5:J5"/>
    <mergeCell ref="K5:L5"/>
    <mergeCell ref="A7:B7"/>
    <mergeCell ref="A8:A10"/>
    <mergeCell ref="A11:A13"/>
    <mergeCell ref="A14:A17"/>
    <mergeCell ref="A5:B6"/>
  </mergeCell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2:R65"/>
  <sheetViews>
    <sheetView zoomScale="160" zoomScaleNormal="160" workbookViewId="0">
      <selection activeCell="C8" sqref="A6:C8"/>
    </sheetView>
  </sheetViews>
  <sheetFormatPr defaultColWidth="11.5546875" defaultRowHeight="14.4" x14ac:dyDescent="0.3"/>
  <cols>
    <col min="1" max="1" width="19.44140625" bestFit="1" customWidth="1"/>
    <col min="2" max="2" width="12.109375" customWidth="1"/>
    <col min="3" max="3" width="11.33203125" customWidth="1"/>
    <col min="4" max="4" width="11.6640625" style="131" customWidth="1"/>
    <col min="5" max="5" width="9.44140625" customWidth="1"/>
    <col min="6" max="6" width="11.33203125" style="131" customWidth="1"/>
    <col min="7" max="7" width="9.6640625" customWidth="1"/>
    <col min="8" max="8" width="12" style="131" customWidth="1"/>
    <col min="9" max="9" width="9.6640625" customWidth="1"/>
    <col min="10" max="10" width="11.88671875" style="131" customWidth="1"/>
    <col min="11" max="11" width="10.6640625" customWidth="1"/>
    <col min="12" max="12" width="11.5546875" style="131" customWidth="1"/>
    <col min="13" max="13" width="10" customWidth="1"/>
    <col min="14" max="14" width="11.5546875" style="22" customWidth="1"/>
    <col min="16" max="16" width="11.5546875" style="22"/>
    <col min="17" max="17" width="9.5546875" customWidth="1"/>
    <col min="18" max="18" width="11.6640625" style="22" customWidth="1"/>
  </cols>
  <sheetData>
    <row r="2" spans="1:18" ht="15" thickBot="1" x14ac:dyDescent="0.35">
      <c r="A2" s="155" t="s">
        <v>370</v>
      </c>
    </row>
    <row r="3" spans="1:18" ht="77.400000000000006" customHeight="1" x14ac:dyDescent="0.3">
      <c r="A3" s="336"/>
      <c r="B3" s="337"/>
      <c r="C3" s="451" t="s">
        <v>221</v>
      </c>
      <c r="D3" s="452"/>
      <c r="E3" s="451" t="s">
        <v>222</v>
      </c>
      <c r="F3" s="452"/>
      <c r="G3" s="451" t="s">
        <v>223</v>
      </c>
      <c r="H3" s="452"/>
      <c r="I3" s="451" t="s">
        <v>224</v>
      </c>
      <c r="J3" s="452"/>
      <c r="K3" s="451" t="s">
        <v>225</v>
      </c>
      <c r="L3" s="452"/>
      <c r="M3" s="451" t="s">
        <v>226</v>
      </c>
      <c r="N3" s="452"/>
      <c r="O3" s="451" t="s">
        <v>212</v>
      </c>
      <c r="P3" s="452"/>
      <c r="Q3" s="451" t="s">
        <v>3</v>
      </c>
      <c r="R3" s="484"/>
    </row>
    <row r="4" spans="1:18" ht="15" thickBot="1" x14ac:dyDescent="0.35">
      <c r="A4" s="338"/>
      <c r="B4" s="339"/>
      <c r="C4" s="19" t="s">
        <v>289</v>
      </c>
      <c r="D4" s="340" t="s">
        <v>2</v>
      </c>
      <c r="E4" s="19" t="s">
        <v>289</v>
      </c>
      <c r="F4" s="341" t="s">
        <v>2</v>
      </c>
      <c r="G4" s="19" t="s">
        <v>289</v>
      </c>
      <c r="H4" s="340" t="s">
        <v>2</v>
      </c>
      <c r="I4" s="19" t="s">
        <v>289</v>
      </c>
      <c r="J4" s="340" t="s">
        <v>2</v>
      </c>
      <c r="K4" s="19" t="s">
        <v>289</v>
      </c>
      <c r="L4" s="341" t="s">
        <v>2</v>
      </c>
      <c r="M4" s="19" t="s">
        <v>289</v>
      </c>
      <c r="N4" s="333" t="s">
        <v>2</v>
      </c>
      <c r="O4" s="19" t="s">
        <v>289</v>
      </c>
      <c r="P4" s="334" t="s">
        <v>2</v>
      </c>
      <c r="Q4" s="19" t="s">
        <v>289</v>
      </c>
      <c r="R4" s="342" t="s">
        <v>2</v>
      </c>
    </row>
    <row r="5" spans="1:18" ht="15" thickBot="1" x14ac:dyDescent="0.35">
      <c r="A5" s="421" t="s">
        <v>3</v>
      </c>
      <c r="B5" s="422"/>
      <c r="C5" s="26">
        <v>4</v>
      </c>
      <c r="D5" s="343">
        <v>4.9443757725587149E-4</v>
      </c>
      <c r="E5" s="26">
        <v>5</v>
      </c>
      <c r="F5" s="343">
        <v>6.1804697156983925E-4</v>
      </c>
      <c r="G5" s="26">
        <v>451</v>
      </c>
      <c r="H5" s="343">
        <v>5.5747836835599508E-2</v>
      </c>
      <c r="I5" s="26">
        <v>60</v>
      </c>
      <c r="J5" s="343">
        <v>7.4165636588380719E-3</v>
      </c>
      <c r="K5" s="26">
        <v>9</v>
      </c>
      <c r="L5" s="343">
        <v>1.1124845488257107E-3</v>
      </c>
      <c r="M5" s="5">
        <v>5643</v>
      </c>
      <c r="N5" s="308">
        <v>0.69752781211372061</v>
      </c>
      <c r="O5" s="5">
        <v>1918</v>
      </c>
      <c r="P5" s="308">
        <v>0.23708281829419037</v>
      </c>
      <c r="Q5" s="5">
        <v>8090</v>
      </c>
      <c r="R5" s="310">
        <v>1</v>
      </c>
    </row>
    <row r="6" spans="1:18" x14ac:dyDescent="0.3">
      <c r="A6" s="584" t="s">
        <v>4</v>
      </c>
      <c r="B6" s="30" t="s">
        <v>5</v>
      </c>
      <c r="C6" s="30">
        <v>2</v>
      </c>
      <c r="D6" s="344">
        <v>5.1466803911477102E-4</v>
      </c>
      <c r="E6" s="30">
        <v>4</v>
      </c>
      <c r="F6" s="344">
        <v>1.029336078229542E-3</v>
      </c>
      <c r="G6" s="30">
        <v>383</v>
      </c>
      <c r="H6" s="344">
        <v>9.8558929490478647E-2</v>
      </c>
      <c r="I6" s="30">
        <v>52</v>
      </c>
      <c r="J6" s="344">
        <v>1.3381369016984045E-2</v>
      </c>
      <c r="K6" s="30">
        <v>8</v>
      </c>
      <c r="L6" s="344">
        <v>2.0586721564590841E-3</v>
      </c>
      <c r="M6" s="17">
        <v>1730</v>
      </c>
      <c r="N6" s="320">
        <v>0.44518785383427689</v>
      </c>
      <c r="O6" s="17">
        <v>1707</v>
      </c>
      <c r="P6" s="320">
        <v>0.43926917138445704</v>
      </c>
      <c r="Q6" s="17">
        <v>3886</v>
      </c>
      <c r="R6" s="322">
        <v>1</v>
      </c>
    </row>
    <row r="7" spans="1:18" x14ac:dyDescent="0.3">
      <c r="A7" s="583"/>
      <c r="B7" s="28" t="s">
        <v>6</v>
      </c>
      <c r="C7" s="28">
        <v>2</v>
      </c>
      <c r="D7" s="345">
        <v>1.176470588235294E-3</v>
      </c>
      <c r="E7" s="28">
        <v>1</v>
      </c>
      <c r="F7" s="345">
        <v>5.8823529411764701E-4</v>
      </c>
      <c r="G7" s="28">
        <v>62</v>
      </c>
      <c r="H7" s="345">
        <v>3.6470588235294116E-2</v>
      </c>
      <c r="I7" s="28">
        <v>3</v>
      </c>
      <c r="J7" s="345">
        <v>1.7647058823529412E-3</v>
      </c>
      <c r="K7" s="28">
        <v>1</v>
      </c>
      <c r="L7" s="345">
        <v>5.8823529411764701E-4</v>
      </c>
      <c r="M7" s="11">
        <v>1548</v>
      </c>
      <c r="N7" s="314">
        <v>0.9105882352941177</v>
      </c>
      <c r="O7" s="11">
        <v>83</v>
      </c>
      <c r="P7" s="314">
        <v>4.8823529411764703E-2</v>
      </c>
      <c r="Q7" s="11">
        <v>1700</v>
      </c>
      <c r="R7" s="316">
        <v>1</v>
      </c>
    </row>
    <row r="8" spans="1:18" ht="15" thickBot="1" x14ac:dyDescent="0.35">
      <c r="A8" s="559"/>
      <c r="B8" s="29" t="s">
        <v>7</v>
      </c>
      <c r="C8" s="128" t="s">
        <v>51</v>
      </c>
      <c r="D8" s="129" t="s">
        <v>51</v>
      </c>
      <c r="E8" s="128" t="s">
        <v>51</v>
      </c>
      <c r="F8" s="129" t="s">
        <v>51</v>
      </c>
      <c r="G8" s="29">
        <v>6</v>
      </c>
      <c r="H8" s="329">
        <v>2.3961661341853034E-3</v>
      </c>
      <c r="I8" s="29">
        <v>5</v>
      </c>
      <c r="J8" s="329">
        <v>1.9968051118210862E-3</v>
      </c>
      <c r="K8" s="128" t="s">
        <v>51</v>
      </c>
      <c r="L8" s="129" t="s">
        <v>51</v>
      </c>
      <c r="M8" s="14">
        <v>2365</v>
      </c>
      <c r="N8" s="317">
        <v>0.94448881789137384</v>
      </c>
      <c r="O8" s="14">
        <v>128</v>
      </c>
      <c r="P8" s="317">
        <v>5.1118210862619806E-2</v>
      </c>
      <c r="Q8" s="14">
        <v>2504</v>
      </c>
      <c r="R8" s="319">
        <v>1</v>
      </c>
    </row>
    <row r="9" spans="1:18" x14ac:dyDescent="0.3">
      <c r="A9" s="558" t="s">
        <v>297</v>
      </c>
      <c r="B9" s="27" t="s">
        <v>9</v>
      </c>
      <c r="C9" s="27">
        <v>2</v>
      </c>
      <c r="D9" s="346">
        <v>6.7842605156037987E-4</v>
      </c>
      <c r="E9" s="27">
        <v>1</v>
      </c>
      <c r="F9" s="346">
        <v>3.3921302578018993E-4</v>
      </c>
      <c r="G9" s="27">
        <v>136</v>
      </c>
      <c r="H9" s="346">
        <v>4.6132971506105833E-2</v>
      </c>
      <c r="I9" s="27">
        <v>32</v>
      </c>
      <c r="J9" s="346">
        <v>1.0854816824966078E-2</v>
      </c>
      <c r="K9" s="27">
        <v>4</v>
      </c>
      <c r="L9" s="346">
        <v>1.3568521031207597E-3</v>
      </c>
      <c r="M9" s="8">
        <v>2007</v>
      </c>
      <c r="N9" s="311">
        <v>0.68080054274084123</v>
      </c>
      <c r="O9" s="8">
        <v>766</v>
      </c>
      <c r="P9" s="311">
        <v>0.25983717774762549</v>
      </c>
      <c r="Q9" s="8">
        <v>2948</v>
      </c>
      <c r="R9" s="313">
        <v>1</v>
      </c>
    </row>
    <row r="10" spans="1:18" x14ac:dyDescent="0.3">
      <c r="A10" s="583"/>
      <c r="B10" s="28" t="s">
        <v>10</v>
      </c>
      <c r="C10" s="113" t="s">
        <v>51</v>
      </c>
      <c r="D10" s="130" t="s">
        <v>51</v>
      </c>
      <c r="E10" s="28">
        <v>3</v>
      </c>
      <c r="F10" s="345">
        <v>1.5243902439024391E-3</v>
      </c>
      <c r="G10" s="28">
        <v>219</v>
      </c>
      <c r="H10" s="345">
        <v>0.11128048780487805</v>
      </c>
      <c r="I10" s="28">
        <v>4</v>
      </c>
      <c r="J10" s="345">
        <v>2.0325203252032522E-3</v>
      </c>
      <c r="K10" s="113" t="s">
        <v>51</v>
      </c>
      <c r="L10" s="130" t="s">
        <v>51</v>
      </c>
      <c r="M10" s="11">
        <v>1128</v>
      </c>
      <c r="N10" s="314">
        <v>0.57317073170731703</v>
      </c>
      <c r="O10" s="11">
        <v>614</v>
      </c>
      <c r="P10" s="314">
        <v>0.31199186991869921</v>
      </c>
      <c r="Q10" s="11">
        <v>1968</v>
      </c>
      <c r="R10" s="316">
        <v>1</v>
      </c>
    </row>
    <row r="11" spans="1:18" ht="15" thickBot="1" x14ac:dyDescent="0.35">
      <c r="A11" s="559"/>
      <c r="B11" s="29" t="s">
        <v>11</v>
      </c>
      <c r="C11" s="29">
        <v>2</v>
      </c>
      <c r="D11" s="329">
        <v>6.3011972274732201E-4</v>
      </c>
      <c r="E11" s="29">
        <v>1</v>
      </c>
      <c r="F11" s="329">
        <v>3.15059861373661E-4</v>
      </c>
      <c r="G11" s="29">
        <v>96</v>
      </c>
      <c r="H11" s="329">
        <v>3.0245746691871456E-2</v>
      </c>
      <c r="I11" s="29">
        <v>24</v>
      </c>
      <c r="J11" s="329">
        <v>7.5614366729678641E-3</v>
      </c>
      <c r="K11" s="29">
        <v>5</v>
      </c>
      <c r="L11" s="329">
        <v>1.5752993068683049E-3</v>
      </c>
      <c r="M11" s="14">
        <v>2508</v>
      </c>
      <c r="N11" s="317">
        <v>0.79017013232514177</v>
      </c>
      <c r="O11" s="14">
        <v>538</v>
      </c>
      <c r="P11" s="317">
        <v>0.16950220541902961</v>
      </c>
      <c r="Q11" s="14">
        <v>3174</v>
      </c>
      <c r="R11" s="319">
        <v>1</v>
      </c>
    </row>
    <row r="12" spans="1:18" x14ac:dyDescent="0.3">
      <c r="A12" s="558" t="s">
        <v>12</v>
      </c>
      <c r="B12" s="27" t="s">
        <v>13</v>
      </c>
      <c r="C12" s="27">
        <v>1</v>
      </c>
      <c r="D12" s="346">
        <v>4.5372050816696913E-4</v>
      </c>
      <c r="E12" s="27">
        <v>2</v>
      </c>
      <c r="F12" s="346">
        <v>9.0744101633393826E-4</v>
      </c>
      <c r="G12" s="27">
        <v>108</v>
      </c>
      <c r="H12" s="346">
        <v>4.9001814882032667E-2</v>
      </c>
      <c r="I12" s="27">
        <v>13</v>
      </c>
      <c r="J12" s="346">
        <v>5.8983666061705993E-3</v>
      </c>
      <c r="K12" s="27">
        <v>2</v>
      </c>
      <c r="L12" s="346">
        <v>9.0744101633393826E-4</v>
      </c>
      <c r="M12" s="8">
        <v>1366</v>
      </c>
      <c r="N12" s="311">
        <v>0.61978221415607981</v>
      </c>
      <c r="O12" s="8">
        <v>712</v>
      </c>
      <c r="P12" s="311">
        <v>0.32304900181488205</v>
      </c>
      <c r="Q12" s="8">
        <v>2204</v>
      </c>
      <c r="R12" s="313">
        <v>1</v>
      </c>
    </row>
    <row r="13" spans="1:18" x14ac:dyDescent="0.3">
      <c r="A13" s="583"/>
      <c r="B13" s="28" t="s">
        <v>14</v>
      </c>
      <c r="C13" s="28">
        <v>1</v>
      </c>
      <c r="D13" s="345">
        <v>3.4867503486750347E-4</v>
      </c>
      <c r="E13" s="28">
        <v>1</v>
      </c>
      <c r="F13" s="345">
        <v>3.4867503486750347E-4</v>
      </c>
      <c r="G13" s="28">
        <v>163</v>
      </c>
      <c r="H13" s="345">
        <v>5.6834030683403071E-2</v>
      </c>
      <c r="I13" s="28">
        <v>12</v>
      </c>
      <c r="J13" s="345">
        <v>4.1841004184100415E-3</v>
      </c>
      <c r="K13" s="28">
        <v>3</v>
      </c>
      <c r="L13" s="345">
        <v>1.0460251046025104E-3</v>
      </c>
      <c r="M13" s="11">
        <v>1938</v>
      </c>
      <c r="N13" s="314">
        <v>0.67573221757322177</v>
      </c>
      <c r="O13" s="11">
        <v>750</v>
      </c>
      <c r="P13" s="314">
        <v>0.2615062761506276</v>
      </c>
      <c r="Q13" s="11">
        <v>2868</v>
      </c>
      <c r="R13" s="316">
        <v>1</v>
      </c>
    </row>
    <row r="14" spans="1:18" x14ac:dyDescent="0.3">
      <c r="A14" s="583"/>
      <c r="B14" s="28" t="s">
        <v>15</v>
      </c>
      <c r="C14" s="113" t="s">
        <v>51</v>
      </c>
      <c r="D14" s="130" t="s">
        <v>51</v>
      </c>
      <c r="E14" s="28">
        <v>1</v>
      </c>
      <c r="F14" s="345">
        <v>5.243838489774515E-4</v>
      </c>
      <c r="G14" s="28">
        <v>134</v>
      </c>
      <c r="H14" s="345">
        <v>7.0267435762978503E-2</v>
      </c>
      <c r="I14" s="28">
        <v>22</v>
      </c>
      <c r="J14" s="345">
        <v>1.1536444677503933E-2</v>
      </c>
      <c r="K14" s="28">
        <v>3</v>
      </c>
      <c r="L14" s="345">
        <v>1.5731515469323545E-3</v>
      </c>
      <c r="M14" s="11">
        <v>1456</v>
      </c>
      <c r="N14" s="314">
        <v>0.7635028841111694</v>
      </c>
      <c r="O14" s="11">
        <v>291</v>
      </c>
      <c r="P14" s="314">
        <v>0.15259570005243839</v>
      </c>
      <c r="Q14" s="11">
        <v>1907</v>
      </c>
      <c r="R14" s="316">
        <v>1</v>
      </c>
    </row>
    <row r="15" spans="1:18" ht="15" thickBot="1" x14ac:dyDescent="0.35">
      <c r="A15" s="559"/>
      <c r="B15" s="29" t="s">
        <v>16</v>
      </c>
      <c r="C15" s="29">
        <v>2</v>
      </c>
      <c r="D15" s="329">
        <v>1.8001800180018001E-3</v>
      </c>
      <c r="E15" s="29">
        <v>1</v>
      </c>
      <c r="F15" s="329">
        <v>9.0009000900090005E-4</v>
      </c>
      <c r="G15" s="29">
        <v>46</v>
      </c>
      <c r="H15" s="329">
        <v>4.1404140414041404E-2</v>
      </c>
      <c r="I15" s="29">
        <v>13</v>
      </c>
      <c r="J15" s="329">
        <v>1.1701170117011701E-2</v>
      </c>
      <c r="K15" s="29">
        <v>1</v>
      </c>
      <c r="L15" s="329">
        <v>9.0009000900090005E-4</v>
      </c>
      <c r="M15" s="14">
        <v>883</v>
      </c>
      <c r="N15" s="317">
        <v>0.7947794779477948</v>
      </c>
      <c r="O15" s="14">
        <v>165</v>
      </c>
      <c r="P15" s="317">
        <v>0.14851485148514851</v>
      </c>
      <c r="Q15" s="14">
        <v>1111</v>
      </c>
      <c r="R15" s="319">
        <v>1</v>
      </c>
    </row>
    <row r="18" spans="1:18" ht="15" thickBot="1" x14ac:dyDescent="0.35">
      <c r="A18" s="155" t="s">
        <v>371</v>
      </c>
    </row>
    <row r="19" spans="1:18" ht="23.25" customHeight="1" x14ac:dyDescent="0.3">
      <c r="A19" s="409"/>
      <c r="B19" s="430"/>
      <c r="C19" s="439" t="s">
        <v>227</v>
      </c>
      <c r="D19" s="440"/>
      <c r="E19" s="439" t="s">
        <v>228</v>
      </c>
      <c r="F19" s="440"/>
      <c r="G19" s="592" t="s">
        <v>229</v>
      </c>
      <c r="H19" s="593"/>
      <c r="I19" s="594" t="s">
        <v>3</v>
      </c>
      <c r="J19" s="595"/>
      <c r="N19"/>
      <c r="P19"/>
      <c r="R19"/>
    </row>
    <row r="20" spans="1:18" ht="15" thickBot="1" x14ac:dyDescent="0.35">
      <c r="A20" s="431"/>
      <c r="B20" s="432"/>
      <c r="C20" s="19" t="s">
        <v>289</v>
      </c>
      <c r="D20" s="347" t="s">
        <v>2</v>
      </c>
      <c r="E20" s="19" t="s">
        <v>289</v>
      </c>
      <c r="F20" s="347" t="s">
        <v>2</v>
      </c>
      <c r="G20" s="19" t="s">
        <v>289</v>
      </c>
      <c r="H20" s="347" t="s">
        <v>2</v>
      </c>
      <c r="I20" s="19" t="s">
        <v>289</v>
      </c>
      <c r="J20" s="348" t="s">
        <v>2</v>
      </c>
      <c r="N20"/>
      <c r="P20"/>
      <c r="R20"/>
    </row>
    <row r="21" spans="1:18" ht="15" thickBot="1" x14ac:dyDescent="0.35">
      <c r="A21" s="421" t="s">
        <v>3</v>
      </c>
      <c r="B21" s="422"/>
      <c r="C21" s="26">
        <v>529</v>
      </c>
      <c r="D21" s="20">
        <v>6.5389369592089006E-2</v>
      </c>
      <c r="E21" s="5">
        <v>5643</v>
      </c>
      <c r="F21" s="20">
        <v>0.69752781211372061</v>
      </c>
      <c r="G21" s="19" t="s">
        <v>289</v>
      </c>
      <c r="H21" s="20">
        <v>0.23708281829419037</v>
      </c>
      <c r="I21" s="5">
        <v>8090</v>
      </c>
      <c r="J21" s="6">
        <v>0.99999999999999989</v>
      </c>
      <c r="N21"/>
      <c r="P21"/>
      <c r="R21"/>
    </row>
    <row r="22" spans="1:18" x14ac:dyDescent="0.3">
      <c r="A22" s="558" t="s">
        <v>4</v>
      </c>
      <c r="B22" s="27" t="s">
        <v>5</v>
      </c>
      <c r="C22" s="27">
        <v>449</v>
      </c>
      <c r="D22" s="9">
        <v>0.11554297478126609</v>
      </c>
      <c r="E22" s="8">
        <v>1730</v>
      </c>
      <c r="F22" s="9">
        <v>0.44518785383427689</v>
      </c>
      <c r="G22" s="8">
        <v>1707</v>
      </c>
      <c r="H22" s="9">
        <v>0.43926917138445704</v>
      </c>
      <c r="I22" s="8">
        <v>3886</v>
      </c>
      <c r="J22" s="32">
        <v>1</v>
      </c>
      <c r="N22"/>
      <c r="P22"/>
      <c r="R22"/>
    </row>
    <row r="23" spans="1:18" x14ac:dyDescent="0.3">
      <c r="A23" s="583"/>
      <c r="B23" s="28" t="s">
        <v>6</v>
      </c>
      <c r="C23" s="28">
        <v>69</v>
      </c>
      <c r="D23" s="12">
        <v>4.0588235294117647E-2</v>
      </c>
      <c r="E23" s="11">
        <v>1548</v>
      </c>
      <c r="F23" s="12">
        <v>0.9105882352941177</v>
      </c>
      <c r="G23" s="11">
        <v>83</v>
      </c>
      <c r="H23" s="12">
        <v>4.8823529411764703E-2</v>
      </c>
      <c r="I23" s="11">
        <v>1700</v>
      </c>
      <c r="J23" s="33">
        <v>1</v>
      </c>
      <c r="N23"/>
      <c r="P23"/>
      <c r="R23"/>
    </row>
    <row r="24" spans="1:18" ht="15" thickBot="1" x14ac:dyDescent="0.35">
      <c r="A24" s="559"/>
      <c r="B24" s="29" t="s">
        <v>7</v>
      </c>
      <c r="C24" s="29">
        <v>11</v>
      </c>
      <c r="D24" s="15">
        <v>4.3929712460063896E-3</v>
      </c>
      <c r="E24" s="14">
        <v>2365</v>
      </c>
      <c r="F24" s="15">
        <v>0.94448881789137384</v>
      </c>
      <c r="G24" s="14">
        <v>128</v>
      </c>
      <c r="H24" s="15">
        <v>5.1118210862619806E-2</v>
      </c>
      <c r="I24" s="14">
        <v>2504</v>
      </c>
      <c r="J24" s="23">
        <v>1</v>
      </c>
      <c r="N24"/>
      <c r="P24"/>
      <c r="R24"/>
    </row>
    <row r="25" spans="1:18" x14ac:dyDescent="0.3">
      <c r="A25" s="558" t="s">
        <v>297</v>
      </c>
      <c r="B25" s="27" t="s">
        <v>9</v>
      </c>
      <c r="C25" s="27">
        <v>175</v>
      </c>
      <c r="D25" s="9">
        <v>5.9362279511533243E-2</v>
      </c>
      <c r="E25" s="8">
        <v>2007</v>
      </c>
      <c r="F25" s="9">
        <v>0.68080054274084123</v>
      </c>
      <c r="G25" s="8">
        <v>766</v>
      </c>
      <c r="H25" s="9">
        <v>0.25983717774762549</v>
      </c>
      <c r="I25" s="8">
        <v>2948</v>
      </c>
      <c r="J25" s="32">
        <v>1</v>
      </c>
      <c r="N25"/>
      <c r="P25"/>
      <c r="R25"/>
    </row>
    <row r="26" spans="1:18" x14ac:dyDescent="0.3">
      <c r="A26" s="583"/>
      <c r="B26" s="28" t="s">
        <v>10</v>
      </c>
      <c r="C26" s="28">
        <v>226</v>
      </c>
      <c r="D26" s="12">
        <v>0.11483739837398374</v>
      </c>
      <c r="E26" s="11">
        <v>1128</v>
      </c>
      <c r="F26" s="12">
        <v>0.57317073170731703</v>
      </c>
      <c r="G26" s="11">
        <v>614</v>
      </c>
      <c r="H26" s="12">
        <v>0.31199186991869921</v>
      </c>
      <c r="I26" s="11">
        <v>1968</v>
      </c>
      <c r="J26" s="33">
        <v>1</v>
      </c>
      <c r="N26"/>
      <c r="P26"/>
      <c r="R26"/>
    </row>
    <row r="27" spans="1:18" ht="15" thickBot="1" x14ac:dyDescent="0.35">
      <c r="A27" s="559"/>
      <c r="B27" s="29" t="s">
        <v>11</v>
      </c>
      <c r="C27" s="29">
        <v>128</v>
      </c>
      <c r="D27" s="15">
        <v>4.0327662255828609E-2</v>
      </c>
      <c r="E27" s="14">
        <v>2508</v>
      </c>
      <c r="F27" s="15">
        <v>0.79017013232514177</v>
      </c>
      <c r="G27" s="14">
        <v>538</v>
      </c>
      <c r="H27" s="15">
        <v>0.16950220541902961</v>
      </c>
      <c r="I27" s="14">
        <v>3174</v>
      </c>
      <c r="J27" s="23">
        <v>1</v>
      </c>
      <c r="N27"/>
      <c r="P27"/>
      <c r="R27"/>
    </row>
    <row r="28" spans="1:18" x14ac:dyDescent="0.3">
      <c r="A28" s="558" t="s">
        <v>230</v>
      </c>
      <c r="B28" s="27" t="s">
        <v>13</v>
      </c>
      <c r="C28" s="27">
        <v>126</v>
      </c>
      <c r="D28" s="9">
        <v>5.7168784029038112E-2</v>
      </c>
      <c r="E28" s="8">
        <v>1366</v>
      </c>
      <c r="F28" s="9">
        <v>0.61978221415607981</v>
      </c>
      <c r="G28" s="8">
        <v>712</v>
      </c>
      <c r="H28" s="9">
        <v>0.32304900181488205</v>
      </c>
      <c r="I28" s="8">
        <v>2204</v>
      </c>
      <c r="J28" s="32">
        <v>1</v>
      </c>
      <c r="N28"/>
      <c r="P28"/>
      <c r="R28"/>
    </row>
    <row r="29" spans="1:18" x14ac:dyDescent="0.3">
      <c r="A29" s="583"/>
      <c r="B29" s="28" t="s">
        <v>14</v>
      </c>
      <c r="C29" s="28">
        <v>180</v>
      </c>
      <c r="D29" s="12">
        <v>6.2761506276150625E-2</v>
      </c>
      <c r="E29" s="11">
        <v>1938</v>
      </c>
      <c r="F29" s="12">
        <v>0.67573221757322177</v>
      </c>
      <c r="G29" s="11">
        <v>750</v>
      </c>
      <c r="H29" s="12">
        <v>0.2615062761506276</v>
      </c>
      <c r="I29" s="11">
        <v>2868</v>
      </c>
      <c r="J29" s="33">
        <v>1</v>
      </c>
      <c r="N29"/>
      <c r="P29"/>
      <c r="R29"/>
    </row>
    <row r="30" spans="1:18" x14ac:dyDescent="0.3">
      <c r="A30" s="583"/>
      <c r="B30" s="28" t="s">
        <v>15</v>
      </c>
      <c r="C30" s="28">
        <v>160</v>
      </c>
      <c r="D30" s="12">
        <v>8.390141583639224E-2</v>
      </c>
      <c r="E30" s="11">
        <v>1456</v>
      </c>
      <c r="F30" s="12">
        <v>0.7635028841111694</v>
      </c>
      <c r="G30" s="11">
        <v>291</v>
      </c>
      <c r="H30" s="12">
        <v>0.15259570005243839</v>
      </c>
      <c r="I30" s="11">
        <v>1907</v>
      </c>
      <c r="J30" s="33">
        <v>1</v>
      </c>
      <c r="N30"/>
      <c r="P30"/>
      <c r="R30"/>
    </row>
    <row r="31" spans="1:18" ht="15" thickBot="1" x14ac:dyDescent="0.35">
      <c r="A31" s="559"/>
      <c r="B31" s="29" t="s">
        <v>16</v>
      </c>
      <c r="C31" s="29">
        <v>63</v>
      </c>
      <c r="D31" s="15">
        <v>5.6705670567056707E-2</v>
      </c>
      <c r="E31" s="14">
        <v>883</v>
      </c>
      <c r="F31" s="15">
        <v>0.7947794779477948</v>
      </c>
      <c r="G31" s="14">
        <v>165</v>
      </c>
      <c r="H31" s="15">
        <v>0.14851485148514851</v>
      </c>
      <c r="I31" s="14">
        <v>1111</v>
      </c>
      <c r="J31" s="23">
        <v>1</v>
      </c>
      <c r="N31"/>
      <c r="P31"/>
      <c r="R31"/>
    </row>
    <row r="32" spans="1:18" x14ac:dyDescent="0.3">
      <c r="A32" t="s">
        <v>231</v>
      </c>
      <c r="N32"/>
      <c r="P32"/>
      <c r="R32"/>
    </row>
    <row r="33" spans="3:18" x14ac:dyDescent="0.3">
      <c r="N33"/>
      <c r="P33"/>
      <c r="R33"/>
    </row>
    <row r="34" spans="3:18" x14ac:dyDescent="0.3">
      <c r="N34"/>
      <c r="P34"/>
      <c r="R34"/>
    </row>
    <row r="35" spans="3:18" x14ac:dyDescent="0.3">
      <c r="N35"/>
      <c r="P35"/>
      <c r="R35"/>
    </row>
    <row r="36" spans="3:18" x14ac:dyDescent="0.3">
      <c r="N36"/>
      <c r="P36"/>
      <c r="R36"/>
    </row>
    <row r="37" spans="3:18" x14ac:dyDescent="0.3">
      <c r="C37" s="144"/>
      <c r="N37"/>
      <c r="P37"/>
      <c r="R37"/>
    </row>
    <row r="38" spans="3:18" x14ac:dyDescent="0.3">
      <c r="C38" s="144"/>
      <c r="N38"/>
      <c r="P38"/>
      <c r="R38"/>
    </row>
    <row r="39" spans="3:18" x14ac:dyDescent="0.3">
      <c r="C39" s="144"/>
      <c r="N39"/>
      <c r="P39"/>
      <c r="R39"/>
    </row>
    <row r="40" spans="3:18" x14ac:dyDescent="0.3">
      <c r="N40"/>
      <c r="P40"/>
      <c r="R40"/>
    </row>
    <row r="41" spans="3:18" x14ac:dyDescent="0.3">
      <c r="N41"/>
      <c r="P41"/>
      <c r="R41"/>
    </row>
    <row r="42" spans="3:18" x14ac:dyDescent="0.3">
      <c r="N42"/>
      <c r="P42"/>
      <c r="R42"/>
    </row>
    <row r="43" spans="3:18" x14ac:dyDescent="0.3">
      <c r="N43"/>
      <c r="P43"/>
      <c r="R43"/>
    </row>
    <row r="44" spans="3:18" x14ac:dyDescent="0.3">
      <c r="N44"/>
      <c r="P44"/>
      <c r="R44"/>
    </row>
    <row r="45" spans="3:18" x14ac:dyDescent="0.3">
      <c r="N45"/>
      <c r="P45"/>
      <c r="R45"/>
    </row>
    <row r="46" spans="3:18" x14ac:dyDescent="0.3">
      <c r="N46"/>
      <c r="P46"/>
      <c r="R46"/>
    </row>
    <row r="47" spans="3:18" x14ac:dyDescent="0.3">
      <c r="N47"/>
      <c r="P47"/>
      <c r="R47"/>
    </row>
    <row r="48" spans="3:18" x14ac:dyDescent="0.3">
      <c r="N48"/>
      <c r="P48"/>
      <c r="R48"/>
    </row>
    <row r="49" spans="14:18" x14ac:dyDescent="0.3">
      <c r="N49"/>
      <c r="P49"/>
      <c r="R49"/>
    </row>
    <row r="50" spans="14:18" x14ac:dyDescent="0.3">
      <c r="N50"/>
      <c r="P50"/>
      <c r="R50"/>
    </row>
    <row r="51" spans="14:18" x14ac:dyDescent="0.3">
      <c r="N51"/>
      <c r="P51"/>
      <c r="R51"/>
    </row>
    <row r="52" spans="14:18" x14ac:dyDescent="0.3">
      <c r="N52"/>
      <c r="P52"/>
      <c r="R52"/>
    </row>
    <row r="53" spans="14:18" x14ac:dyDescent="0.3">
      <c r="N53"/>
      <c r="P53"/>
      <c r="R53"/>
    </row>
    <row r="54" spans="14:18" x14ac:dyDescent="0.3">
      <c r="N54"/>
      <c r="P54"/>
      <c r="R54"/>
    </row>
    <row r="55" spans="14:18" x14ac:dyDescent="0.3">
      <c r="N55"/>
      <c r="P55"/>
      <c r="R55"/>
    </row>
    <row r="56" spans="14:18" x14ac:dyDescent="0.3">
      <c r="N56"/>
      <c r="P56"/>
      <c r="R56"/>
    </row>
    <row r="57" spans="14:18" x14ac:dyDescent="0.3">
      <c r="N57"/>
      <c r="P57"/>
      <c r="R57"/>
    </row>
    <row r="58" spans="14:18" x14ac:dyDescent="0.3">
      <c r="N58"/>
      <c r="P58"/>
      <c r="R58"/>
    </row>
    <row r="59" spans="14:18" x14ac:dyDescent="0.3">
      <c r="N59"/>
      <c r="P59"/>
      <c r="R59"/>
    </row>
    <row r="60" spans="14:18" x14ac:dyDescent="0.3">
      <c r="N60"/>
      <c r="P60"/>
      <c r="R60"/>
    </row>
    <row r="61" spans="14:18" x14ac:dyDescent="0.3">
      <c r="N61"/>
      <c r="P61"/>
      <c r="R61"/>
    </row>
    <row r="62" spans="14:18" x14ac:dyDescent="0.3">
      <c r="N62"/>
      <c r="P62"/>
      <c r="R62"/>
    </row>
    <row r="63" spans="14:18" x14ac:dyDescent="0.3">
      <c r="N63"/>
      <c r="P63"/>
      <c r="R63"/>
    </row>
    <row r="64" spans="14:18" x14ac:dyDescent="0.3">
      <c r="N64"/>
      <c r="P64"/>
      <c r="R64"/>
    </row>
    <row r="65" spans="14:18" x14ac:dyDescent="0.3">
      <c r="N65"/>
      <c r="P65"/>
      <c r="R65"/>
    </row>
  </sheetData>
  <mergeCells count="21">
    <mergeCell ref="Q3:R3"/>
    <mergeCell ref="A5:B5"/>
    <mergeCell ref="A6:A8"/>
    <mergeCell ref="A9:A11"/>
    <mergeCell ref="A12:A15"/>
    <mergeCell ref="C3:D3"/>
    <mergeCell ref="E3:F3"/>
    <mergeCell ref="G3:H3"/>
    <mergeCell ref="I3:J3"/>
    <mergeCell ref="K3:L3"/>
    <mergeCell ref="M3:N3"/>
    <mergeCell ref="E19:F19"/>
    <mergeCell ref="G19:H19"/>
    <mergeCell ref="I19:J19"/>
    <mergeCell ref="A21:B21"/>
    <mergeCell ref="O3:P3"/>
    <mergeCell ref="A22:A24"/>
    <mergeCell ref="A25:A27"/>
    <mergeCell ref="A28:A31"/>
    <mergeCell ref="A19:B20"/>
    <mergeCell ref="C19:D19"/>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3:N17"/>
  <sheetViews>
    <sheetView zoomScale="175" zoomScaleNormal="175" workbookViewId="0">
      <selection activeCell="C17" sqref="A10:F17"/>
    </sheetView>
  </sheetViews>
  <sheetFormatPr defaultColWidth="11.5546875" defaultRowHeight="14.4" x14ac:dyDescent="0.3"/>
  <cols>
    <col min="1" max="1" width="13.6640625" customWidth="1"/>
    <col min="2" max="2" width="12.33203125" customWidth="1"/>
    <col min="4" max="4" width="19" customWidth="1"/>
  </cols>
  <sheetData>
    <row r="3" spans="1:14" ht="15" thickBot="1" x14ac:dyDescent="0.35">
      <c r="A3" s="155" t="s">
        <v>372</v>
      </c>
    </row>
    <row r="4" spans="1:14" ht="25.2" customHeight="1" x14ac:dyDescent="0.3">
      <c r="A4" s="600"/>
      <c r="B4" s="601"/>
      <c r="C4" s="451" t="s">
        <v>232</v>
      </c>
      <c r="D4" s="503"/>
      <c r="E4" s="503"/>
      <c r="F4" s="484"/>
      <c r="L4" s="295"/>
      <c r="M4" s="295"/>
      <c r="N4" s="295"/>
    </row>
    <row r="5" spans="1:14" ht="28.5" customHeight="1" thickBot="1" x14ac:dyDescent="0.35">
      <c r="A5" s="602"/>
      <c r="B5" s="603"/>
      <c r="C5" s="147" t="s">
        <v>233</v>
      </c>
      <c r="D5" s="147" t="s">
        <v>234</v>
      </c>
      <c r="E5" s="147" t="s">
        <v>235</v>
      </c>
      <c r="F5" s="349" t="s">
        <v>236</v>
      </c>
      <c r="L5" s="295"/>
      <c r="M5" s="295"/>
      <c r="N5" s="295"/>
    </row>
    <row r="6" spans="1:14" ht="15" thickBot="1" x14ac:dyDescent="0.35">
      <c r="A6" s="604" t="s">
        <v>3</v>
      </c>
      <c r="B6" s="605"/>
      <c r="C6" s="132">
        <v>7018.643</v>
      </c>
      <c r="D6" s="132">
        <v>4456.3119999999999</v>
      </c>
      <c r="E6" s="132">
        <v>2824.2420000000002</v>
      </c>
      <c r="F6" s="133">
        <v>3420.87</v>
      </c>
      <c r="L6" s="295"/>
      <c r="M6" s="295"/>
      <c r="N6" s="295"/>
    </row>
    <row r="7" spans="1:14" x14ac:dyDescent="0.3">
      <c r="A7" s="584" t="s">
        <v>4</v>
      </c>
      <c r="B7" s="30" t="s">
        <v>5</v>
      </c>
      <c r="C7" s="17">
        <v>5097.5659999999998</v>
      </c>
      <c r="D7" s="17">
        <v>3197.4540000000002</v>
      </c>
      <c r="E7" s="17">
        <v>2480.0329999999999</v>
      </c>
      <c r="F7" s="243">
        <v>2222.2220000000002</v>
      </c>
      <c r="L7" s="295"/>
      <c r="M7" s="295"/>
      <c r="N7" s="295"/>
    </row>
    <row r="8" spans="1:14" x14ac:dyDescent="0.3">
      <c r="A8" s="583"/>
      <c r="B8" s="28" t="s">
        <v>6</v>
      </c>
      <c r="C8" s="11">
        <v>9336.5849999999991</v>
      </c>
      <c r="D8" s="11">
        <v>4642.0020000000004</v>
      </c>
      <c r="E8" s="11">
        <v>2861.6669999999999</v>
      </c>
      <c r="F8" s="224">
        <v>3081.9670000000001</v>
      </c>
      <c r="L8" s="295"/>
      <c r="M8" s="295"/>
      <c r="N8" s="295"/>
    </row>
    <row r="9" spans="1:14" ht="15" thickBot="1" x14ac:dyDescent="0.35">
      <c r="A9" s="606"/>
      <c r="B9" s="19" t="s">
        <v>7</v>
      </c>
      <c r="C9" s="350">
        <v>10339.629999999999</v>
      </c>
      <c r="D9" s="350">
        <v>5830.8670000000002</v>
      </c>
      <c r="E9" s="350">
        <v>3361.1190000000001</v>
      </c>
      <c r="F9" s="351">
        <v>4759.0910000000003</v>
      </c>
      <c r="L9" s="295"/>
      <c r="M9" s="295"/>
      <c r="N9" s="295"/>
    </row>
    <row r="10" spans="1:14" x14ac:dyDescent="0.3">
      <c r="A10" s="558" t="s">
        <v>297</v>
      </c>
      <c r="B10" s="27" t="s">
        <v>9</v>
      </c>
      <c r="C10" s="8">
        <v>6272.2280000000001</v>
      </c>
      <c r="D10" s="8">
        <v>4047.835</v>
      </c>
      <c r="E10" s="8">
        <v>2547.3029999999999</v>
      </c>
      <c r="F10" s="223">
        <v>3225.61</v>
      </c>
    </row>
    <row r="11" spans="1:14" x14ac:dyDescent="0.3">
      <c r="A11" s="583"/>
      <c r="B11" s="28" t="s">
        <v>10</v>
      </c>
      <c r="C11" s="11">
        <v>5525.7879999999996</v>
      </c>
      <c r="D11" s="11">
        <v>3725.152</v>
      </c>
      <c r="E11" s="11">
        <v>2542.7600000000002</v>
      </c>
      <c r="F11" s="224">
        <v>2628.125</v>
      </c>
    </row>
    <row r="12" spans="1:14" ht="15" thickBot="1" x14ac:dyDescent="0.35">
      <c r="A12" s="559"/>
      <c r="B12" s="29" t="s">
        <v>11</v>
      </c>
      <c r="C12" s="14">
        <v>8509.2369999999992</v>
      </c>
      <c r="D12" s="14">
        <v>5199.83</v>
      </c>
      <c r="E12" s="14">
        <v>3361.4659999999999</v>
      </c>
      <c r="F12" s="53">
        <v>4215.4759999999997</v>
      </c>
    </row>
    <row r="13" spans="1:14" x14ac:dyDescent="0.3">
      <c r="A13" s="584" t="s">
        <v>237</v>
      </c>
      <c r="B13" s="30" t="s">
        <v>13</v>
      </c>
      <c r="C13" s="17">
        <v>6336.1670000000004</v>
      </c>
      <c r="D13" s="17">
        <v>4431.4059999999999</v>
      </c>
      <c r="E13" s="17">
        <v>2712.752</v>
      </c>
      <c r="F13" s="243">
        <v>2636.8420000000001</v>
      </c>
    </row>
    <row r="14" spans="1:14" x14ac:dyDescent="0.3">
      <c r="A14" s="583"/>
      <c r="B14" s="28" t="s">
        <v>14</v>
      </c>
      <c r="C14" s="11">
        <v>6995.3739999999998</v>
      </c>
      <c r="D14" s="11">
        <v>4442.7939999999999</v>
      </c>
      <c r="E14" s="11">
        <v>2829.8069999999998</v>
      </c>
      <c r="F14" s="224">
        <v>3189.0239999999999</v>
      </c>
    </row>
    <row r="15" spans="1:14" x14ac:dyDescent="0.3">
      <c r="A15" s="583"/>
      <c r="B15" s="28" t="s">
        <v>15</v>
      </c>
      <c r="C15" s="11">
        <v>7577.22</v>
      </c>
      <c r="D15" s="11">
        <v>4279.49</v>
      </c>
      <c r="E15" s="11">
        <v>2779.4290000000001</v>
      </c>
      <c r="F15" s="224">
        <v>3590.7689999999998</v>
      </c>
    </row>
    <row r="16" spans="1:14" ht="15" thickBot="1" x14ac:dyDescent="0.35">
      <c r="A16" s="559"/>
      <c r="B16" s="29" t="s">
        <v>16</v>
      </c>
      <c r="C16" s="14">
        <v>7648.7730000000001</v>
      </c>
      <c r="D16" s="14">
        <v>4811.7020000000002</v>
      </c>
      <c r="E16" s="14">
        <v>3279.73</v>
      </c>
      <c r="F16" s="53">
        <v>4260</v>
      </c>
    </row>
    <row r="17" spans="1:6" ht="15" thickBot="1" x14ac:dyDescent="0.35">
      <c r="A17" s="596" t="s">
        <v>238</v>
      </c>
      <c r="B17" s="581"/>
      <c r="C17" s="597">
        <v>1656</v>
      </c>
      <c r="D17" s="598"/>
      <c r="E17" s="598"/>
      <c r="F17" s="599"/>
    </row>
  </sheetData>
  <mergeCells count="8">
    <mergeCell ref="A17:B17"/>
    <mergeCell ref="C17:F17"/>
    <mergeCell ref="A4:B5"/>
    <mergeCell ref="C4:F4"/>
    <mergeCell ref="A6:B6"/>
    <mergeCell ref="A7:A9"/>
    <mergeCell ref="A10:A12"/>
    <mergeCell ref="A13:A16"/>
  </mergeCell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C5:J11"/>
  <sheetViews>
    <sheetView workbookViewId="0">
      <selection activeCell="C5" sqref="C5"/>
    </sheetView>
  </sheetViews>
  <sheetFormatPr defaultColWidth="11.44140625" defaultRowHeight="14.4" x14ac:dyDescent="0.3"/>
  <cols>
    <col min="2" max="2" width="11.88671875" bestFit="1" customWidth="1"/>
  </cols>
  <sheetData>
    <row r="5" spans="3:10" x14ac:dyDescent="0.3">
      <c r="C5" s="52" t="s">
        <v>383</v>
      </c>
    </row>
    <row r="7" spans="3:10" ht="76.2" customHeight="1" x14ac:dyDescent="0.3">
      <c r="C7" s="607" t="s">
        <v>240</v>
      </c>
      <c r="D7" s="607"/>
      <c r="E7" s="607"/>
      <c r="F7" s="607"/>
      <c r="G7" s="607"/>
      <c r="H7" s="607"/>
      <c r="I7" s="607"/>
      <c r="J7" s="607"/>
    </row>
    <row r="8" spans="3:10" x14ac:dyDescent="0.3">
      <c r="C8" s="112" t="s">
        <v>202</v>
      </c>
    </row>
    <row r="9" spans="3:10" x14ac:dyDescent="0.3">
      <c r="C9" s="112" t="s">
        <v>203</v>
      </c>
    </row>
    <row r="10" spans="3:10" x14ac:dyDescent="0.3">
      <c r="C10" s="112" t="s">
        <v>204</v>
      </c>
    </row>
    <row r="11" spans="3:10" x14ac:dyDescent="0.3">
      <c r="C11" s="112" t="s">
        <v>205</v>
      </c>
    </row>
  </sheetData>
  <mergeCells count="1">
    <mergeCell ref="C7:J7"/>
  </mergeCell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dimension ref="A2:T10"/>
  <sheetViews>
    <sheetView zoomScale="55" zoomScaleNormal="55" workbookViewId="0">
      <selection activeCell="W66" sqref="W66"/>
    </sheetView>
  </sheetViews>
  <sheetFormatPr defaultColWidth="11.5546875" defaultRowHeight="14.4" x14ac:dyDescent="0.3"/>
  <cols>
    <col min="1" max="1" width="74" bestFit="1" customWidth="1"/>
    <col min="2" max="10" width="12" customWidth="1"/>
    <col min="11" max="11" width="14" customWidth="1"/>
    <col min="12" max="12" width="12" customWidth="1"/>
    <col min="13" max="13" width="13.33203125" customWidth="1"/>
    <col min="14" max="20" width="12" customWidth="1"/>
  </cols>
  <sheetData>
    <row r="2" spans="1:20" ht="14.4" customHeight="1" thickBot="1" x14ac:dyDescent="0.35">
      <c r="A2" s="155" t="s">
        <v>373</v>
      </c>
    </row>
    <row r="3" spans="1:20" ht="27.6" customHeight="1" thickBot="1" x14ac:dyDescent="0.35">
      <c r="A3" s="608"/>
      <c r="B3" s="545" t="s">
        <v>152</v>
      </c>
      <c r="C3" s="545"/>
      <c r="D3" s="545"/>
      <c r="E3" s="545"/>
      <c r="F3" s="545"/>
      <c r="G3" s="545"/>
      <c r="H3" s="545"/>
      <c r="I3" s="545"/>
      <c r="J3" s="545"/>
      <c r="K3" s="545"/>
      <c r="L3" s="545"/>
      <c r="M3" s="545"/>
      <c r="N3" s="545"/>
      <c r="O3" s="545"/>
      <c r="P3" s="544"/>
      <c r="Q3" s="44"/>
      <c r="R3" s="44"/>
      <c r="S3" s="44"/>
      <c r="T3" s="44"/>
    </row>
    <row r="4" spans="1:20" ht="29.4" customHeight="1" thickBot="1" x14ac:dyDescent="0.35">
      <c r="A4" s="609"/>
      <c r="B4" s="543" t="s">
        <v>153</v>
      </c>
      <c r="C4" s="545"/>
      <c r="D4" s="545"/>
      <c r="E4" s="543" t="s">
        <v>154</v>
      </c>
      <c r="F4" s="545"/>
      <c r="G4" s="544"/>
      <c r="H4" s="543" t="s">
        <v>155</v>
      </c>
      <c r="I4" s="545"/>
      <c r="J4" s="545"/>
      <c r="K4" s="545"/>
      <c r="L4" s="544"/>
      <c r="M4" s="543" t="s">
        <v>156</v>
      </c>
      <c r="N4" s="545"/>
      <c r="O4" s="545"/>
      <c r="P4" s="544"/>
      <c r="Q4" s="98"/>
      <c r="R4" s="98"/>
      <c r="S4" s="98"/>
      <c r="T4" s="98"/>
    </row>
    <row r="5" spans="1:20" ht="72.599999999999994" customHeight="1" x14ac:dyDescent="0.3">
      <c r="A5" s="99" t="s">
        <v>157</v>
      </c>
      <c r="B5" s="100" t="s">
        <v>158</v>
      </c>
      <c r="C5" s="93" t="s">
        <v>159</v>
      </c>
      <c r="D5" s="94" t="s">
        <v>160</v>
      </c>
      <c r="E5" s="95" t="s">
        <v>161</v>
      </c>
      <c r="F5" s="93" t="s">
        <v>162</v>
      </c>
      <c r="G5" s="94" t="s">
        <v>160</v>
      </c>
      <c r="H5" s="95" t="s">
        <v>163</v>
      </c>
      <c r="I5" s="93" t="s">
        <v>164</v>
      </c>
      <c r="J5" s="93" t="s">
        <v>165</v>
      </c>
      <c r="K5" s="93" t="s">
        <v>166</v>
      </c>
      <c r="L5" s="94" t="s">
        <v>167</v>
      </c>
      <c r="M5" s="95" t="s">
        <v>168</v>
      </c>
      <c r="N5" s="93" t="s">
        <v>169</v>
      </c>
      <c r="O5" s="93" t="s">
        <v>170</v>
      </c>
      <c r="P5" s="94" t="s">
        <v>171</v>
      </c>
      <c r="Q5" s="98"/>
      <c r="R5" s="98"/>
      <c r="S5" s="98"/>
      <c r="T5" s="98"/>
    </row>
    <row r="6" spans="1:20" x14ac:dyDescent="0.3">
      <c r="A6" s="96" t="s">
        <v>172</v>
      </c>
      <c r="B6" s="102">
        <v>0.39</v>
      </c>
      <c r="C6" s="103">
        <v>0.11</v>
      </c>
      <c r="D6" s="107">
        <v>0.49</v>
      </c>
      <c r="E6" s="106">
        <v>0.17</v>
      </c>
      <c r="F6" s="103">
        <v>0.72</v>
      </c>
      <c r="G6" s="107">
        <v>0.11</v>
      </c>
      <c r="H6" s="106">
        <v>0.02</v>
      </c>
      <c r="I6" s="103">
        <v>0.08</v>
      </c>
      <c r="J6" s="103">
        <v>0.45</v>
      </c>
      <c r="K6" s="103">
        <v>0.41</v>
      </c>
      <c r="L6" s="107">
        <v>0.04</v>
      </c>
      <c r="M6" s="106">
        <v>0.2</v>
      </c>
      <c r="N6" s="103">
        <v>0.02</v>
      </c>
      <c r="O6" s="103">
        <v>0.66</v>
      </c>
      <c r="P6" s="107">
        <v>0.12</v>
      </c>
      <c r="Q6" s="98"/>
      <c r="R6" s="98"/>
      <c r="S6" s="98"/>
      <c r="T6" s="98"/>
    </row>
    <row r="7" spans="1:20" x14ac:dyDescent="0.3">
      <c r="A7" s="96" t="s">
        <v>173</v>
      </c>
      <c r="B7" s="102">
        <v>0.73</v>
      </c>
      <c r="C7" s="103">
        <v>0.27</v>
      </c>
      <c r="D7" s="107" t="s">
        <v>51</v>
      </c>
      <c r="E7" s="106">
        <v>0.28999999999999998</v>
      </c>
      <c r="F7" s="103">
        <v>0.71</v>
      </c>
      <c r="G7" s="107" t="s">
        <v>51</v>
      </c>
      <c r="H7" s="106">
        <v>0</v>
      </c>
      <c r="I7" s="103">
        <v>0.03</v>
      </c>
      <c r="J7" s="103">
        <v>0.39</v>
      </c>
      <c r="K7" s="103">
        <v>0.53</v>
      </c>
      <c r="L7" s="107">
        <v>0.05</v>
      </c>
      <c r="M7" s="106">
        <v>0.04</v>
      </c>
      <c r="N7" s="103">
        <v>0.03</v>
      </c>
      <c r="O7" s="103">
        <v>0.93</v>
      </c>
      <c r="P7" s="107">
        <v>0</v>
      </c>
      <c r="Q7" s="98"/>
      <c r="R7" s="98"/>
      <c r="S7" s="98"/>
      <c r="T7" s="98"/>
    </row>
    <row r="8" spans="1:20" ht="15" thickBot="1" x14ac:dyDescent="0.35">
      <c r="A8" s="97" t="s">
        <v>242</v>
      </c>
      <c r="B8" s="104">
        <v>0.47</v>
      </c>
      <c r="C8" s="105">
        <v>0.09</v>
      </c>
      <c r="D8" s="85">
        <v>0.44</v>
      </c>
      <c r="E8" s="108">
        <v>0.19</v>
      </c>
      <c r="F8" s="105">
        <v>0.7</v>
      </c>
      <c r="G8" s="85">
        <v>0.11</v>
      </c>
      <c r="H8" s="108">
        <v>0.05</v>
      </c>
      <c r="I8" s="105">
        <v>0.26</v>
      </c>
      <c r="J8" s="105">
        <v>0.22</v>
      </c>
      <c r="K8" s="105">
        <v>0.42</v>
      </c>
      <c r="L8" s="85">
        <v>0.04</v>
      </c>
      <c r="M8" s="108">
        <v>0.09</v>
      </c>
      <c r="N8" s="105">
        <v>0.06</v>
      </c>
      <c r="O8" s="105">
        <v>0.79</v>
      </c>
      <c r="P8" s="85">
        <v>0.05</v>
      </c>
      <c r="Q8" s="98"/>
      <c r="R8" s="98"/>
      <c r="S8" s="98"/>
      <c r="T8" s="98"/>
    </row>
    <row r="9" spans="1:20" x14ac:dyDescent="0.3">
      <c r="A9" s="98" t="s">
        <v>174</v>
      </c>
    </row>
    <row r="10" spans="1:20" x14ac:dyDescent="0.3">
      <c r="A10" s="98" t="s">
        <v>175</v>
      </c>
    </row>
  </sheetData>
  <mergeCells count="6">
    <mergeCell ref="A3:A4"/>
    <mergeCell ref="B4:D4"/>
    <mergeCell ref="E4:G4"/>
    <mergeCell ref="H4:L4"/>
    <mergeCell ref="M4:P4"/>
    <mergeCell ref="B3:P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AA4B-7533-4692-9981-0CCD93106DD4}">
  <dimension ref="A1:O105"/>
  <sheetViews>
    <sheetView zoomScale="145" zoomScaleNormal="145" workbookViewId="0">
      <selection activeCell="A7" sqref="A7:A15"/>
    </sheetView>
  </sheetViews>
  <sheetFormatPr defaultColWidth="11.5546875" defaultRowHeight="13.2" x14ac:dyDescent="0.25"/>
  <cols>
    <col min="1" max="1" width="26.44140625" style="696" customWidth="1"/>
    <col min="2" max="2" width="27.109375" style="696" customWidth="1"/>
    <col min="3" max="9" width="11.5546875" style="696"/>
    <col min="10" max="10" width="30" style="696" customWidth="1"/>
    <col min="11" max="16384" width="11.5546875" style="696"/>
  </cols>
  <sheetData>
    <row r="1" spans="1:15" ht="13.8" x14ac:dyDescent="0.25">
      <c r="A1" s="694" t="s">
        <v>398</v>
      </c>
      <c r="B1" s="774"/>
    </row>
    <row r="4" spans="1:15" ht="15" thickBot="1" x14ac:dyDescent="0.35">
      <c r="A4" s="695" t="s">
        <v>526</v>
      </c>
      <c r="I4" s="695"/>
      <c r="O4" s="695"/>
    </row>
    <row r="5" spans="1:15" ht="13.8" thickBot="1" x14ac:dyDescent="0.3">
      <c r="A5" s="794"/>
      <c r="B5" s="799"/>
      <c r="C5" s="800" t="s">
        <v>419</v>
      </c>
      <c r="D5" s="801"/>
      <c r="E5" s="802"/>
      <c r="F5" s="775" t="s">
        <v>421</v>
      </c>
      <c r="G5" s="777"/>
      <c r="H5" s="776"/>
    </row>
    <row r="6" spans="1:15" ht="13.8" thickBot="1" x14ac:dyDescent="0.3">
      <c r="A6" s="794" t="s">
        <v>418</v>
      </c>
      <c r="B6" s="779" t="s">
        <v>429</v>
      </c>
      <c r="C6" s="803">
        <v>2012</v>
      </c>
      <c r="D6" s="804">
        <v>2013</v>
      </c>
      <c r="E6" s="805">
        <v>2014</v>
      </c>
      <c r="F6" s="806">
        <v>2012</v>
      </c>
      <c r="G6" s="804">
        <v>2013</v>
      </c>
      <c r="H6" s="805">
        <v>2014</v>
      </c>
    </row>
    <row r="7" spans="1:15" ht="13.2" customHeight="1" x14ac:dyDescent="0.25">
      <c r="A7" s="807" t="s">
        <v>408</v>
      </c>
      <c r="B7" s="808" t="s">
        <v>430</v>
      </c>
      <c r="C7" s="809">
        <v>1360</v>
      </c>
      <c r="D7" s="810">
        <v>1032</v>
      </c>
      <c r="E7" s="811">
        <v>1093</v>
      </c>
      <c r="F7" s="812">
        <v>455</v>
      </c>
      <c r="G7" s="810">
        <v>567</v>
      </c>
      <c r="H7" s="811">
        <v>429</v>
      </c>
      <c r="I7" s="813"/>
    </row>
    <row r="8" spans="1:15" x14ac:dyDescent="0.25">
      <c r="A8" s="807"/>
      <c r="B8" s="814" t="s">
        <v>431</v>
      </c>
      <c r="C8" s="815">
        <v>264</v>
      </c>
      <c r="D8" s="768">
        <v>216</v>
      </c>
      <c r="E8" s="816">
        <v>161</v>
      </c>
      <c r="F8" s="817">
        <v>0</v>
      </c>
      <c r="G8" s="768">
        <v>0</v>
      </c>
      <c r="H8" s="816">
        <v>0</v>
      </c>
      <c r="I8" s="813"/>
    </row>
    <row r="9" spans="1:15" ht="13.2" customHeight="1" x14ac:dyDescent="0.25">
      <c r="A9" s="807"/>
      <c r="B9" s="814" t="s">
        <v>432</v>
      </c>
      <c r="C9" s="815">
        <v>448</v>
      </c>
      <c r="D9" s="768">
        <v>360</v>
      </c>
      <c r="E9" s="816">
        <v>309</v>
      </c>
      <c r="F9" s="817">
        <v>219</v>
      </c>
      <c r="G9" s="768">
        <v>209</v>
      </c>
      <c r="H9" s="816">
        <v>107</v>
      </c>
      <c r="I9" s="813"/>
    </row>
    <row r="10" spans="1:15" ht="13.2" customHeight="1" x14ac:dyDescent="0.25">
      <c r="A10" s="807"/>
      <c r="B10" s="814" t="s">
        <v>433</v>
      </c>
      <c r="C10" s="815">
        <v>0</v>
      </c>
      <c r="D10" s="768">
        <v>0</v>
      </c>
      <c r="E10" s="816">
        <v>0</v>
      </c>
      <c r="F10" s="817">
        <v>53</v>
      </c>
      <c r="G10" s="768">
        <v>59</v>
      </c>
      <c r="H10" s="816">
        <v>39</v>
      </c>
      <c r="I10" s="813"/>
    </row>
    <row r="11" spans="1:15" ht="13.2" customHeight="1" x14ac:dyDescent="0.25">
      <c r="A11" s="807"/>
      <c r="B11" s="814" t="s">
        <v>434</v>
      </c>
      <c r="C11" s="815">
        <v>0</v>
      </c>
      <c r="D11" s="768">
        <v>0</v>
      </c>
      <c r="E11" s="816">
        <v>0</v>
      </c>
      <c r="F11" s="817">
        <v>16</v>
      </c>
      <c r="G11" s="768">
        <v>20</v>
      </c>
      <c r="H11" s="816">
        <v>0</v>
      </c>
      <c r="I11" s="813"/>
    </row>
    <row r="12" spans="1:15" x14ac:dyDescent="0.25">
      <c r="A12" s="807"/>
      <c r="B12" s="814" t="s">
        <v>435</v>
      </c>
      <c r="C12" s="815">
        <v>0</v>
      </c>
      <c r="D12" s="768">
        <v>0</v>
      </c>
      <c r="E12" s="816">
        <v>55</v>
      </c>
      <c r="F12" s="817">
        <v>103</v>
      </c>
      <c r="G12" s="768">
        <v>81</v>
      </c>
      <c r="H12" s="816">
        <v>84</v>
      </c>
      <c r="I12" s="813"/>
    </row>
    <row r="13" spans="1:15" x14ac:dyDescent="0.25">
      <c r="A13" s="807"/>
      <c r="B13" s="814" t="s">
        <v>436</v>
      </c>
      <c r="C13" s="815">
        <v>0</v>
      </c>
      <c r="D13" s="768">
        <v>0</v>
      </c>
      <c r="E13" s="816">
        <v>0</v>
      </c>
      <c r="F13" s="817">
        <v>0</v>
      </c>
      <c r="G13" s="768">
        <v>16</v>
      </c>
      <c r="H13" s="816">
        <v>0</v>
      </c>
      <c r="I13" s="813"/>
    </row>
    <row r="14" spans="1:15" x14ac:dyDescent="0.25">
      <c r="A14" s="807"/>
      <c r="B14" s="814" t="s">
        <v>437</v>
      </c>
      <c r="C14" s="815">
        <v>86</v>
      </c>
      <c r="D14" s="768">
        <v>50</v>
      </c>
      <c r="E14" s="816">
        <v>65</v>
      </c>
      <c r="F14" s="817">
        <v>0</v>
      </c>
      <c r="G14" s="768">
        <v>7</v>
      </c>
      <c r="H14" s="816">
        <v>5</v>
      </c>
      <c r="I14" s="813"/>
    </row>
    <row r="15" spans="1:15" ht="13.8" thickBot="1" x14ac:dyDescent="0.3">
      <c r="A15" s="807"/>
      <c r="B15" s="818" t="s">
        <v>438</v>
      </c>
      <c r="C15" s="819">
        <v>0</v>
      </c>
      <c r="D15" s="820">
        <v>0</v>
      </c>
      <c r="E15" s="821">
        <v>0</v>
      </c>
      <c r="F15" s="822">
        <v>36</v>
      </c>
      <c r="G15" s="820">
        <v>35</v>
      </c>
      <c r="H15" s="821">
        <v>0</v>
      </c>
      <c r="I15" s="813"/>
    </row>
    <row r="16" spans="1:15" ht="13.8" thickBot="1" x14ac:dyDescent="0.3">
      <c r="A16" s="794" t="s">
        <v>527</v>
      </c>
      <c r="B16" s="779"/>
      <c r="C16" s="823">
        <v>2158</v>
      </c>
      <c r="D16" s="754">
        <v>1658</v>
      </c>
      <c r="E16" s="824">
        <v>1683</v>
      </c>
      <c r="F16" s="825">
        <v>882</v>
      </c>
      <c r="G16" s="754">
        <v>994</v>
      </c>
      <c r="H16" s="824">
        <v>664</v>
      </c>
      <c r="I16" s="813"/>
    </row>
    <row r="17" spans="1:9" x14ac:dyDescent="0.25">
      <c r="A17" s="807" t="s">
        <v>409</v>
      </c>
      <c r="B17" s="808" t="s">
        <v>440</v>
      </c>
      <c r="C17" s="809">
        <v>827</v>
      </c>
      <c r="D17" s="810">
        <v>866</v>
      </c>
      <c r="E17" s="811">
        <v>551</v>
      </c>
      <c r="F17" s="812">
        <v>90</v>
      </c>
      <c r="G17" s="810">
        <v>91</v>
      </c>
      <c r="H17" s="811">
        <v>104</v>
      </c>
      <c r="I17" s="813"/>
    </row>
    <row r="18" spans="1:9" x14ac:dyDescent="0.25">
      <c r="A18" s="807"/>
      <c r="B18" s="814" t="s">
        <v>441</v>
      </c>
      <c r="C18" s="815">
        <v>672</v>
      </c>
      <c r="D18" s="768">
        <v>368</v>
      </c>
      <c r="E18" s="816">
        <v>376</v>
      </c>
      <c r="F18" s="817">
        <v>143</v>
      </c>
      <c r="G18" s="768">
        <v>118</v>
      </c>
      <c r="H18" s="816">
        <v>123</v>
      </c>
      <c r="I18" s="813"/>
    </row>
    <row r="19" spans="1:9" x14ac:dyDescent="0.25">
      <c r="A19" s="807"/>
      <c r="B19" s="814" t="s">
        <v>442</v>
      </c>
      <c r="C19" s="815">
        <v>127</v>
      </c>
      <c r="D19" s="768">
        <v>184</v>
      </c>
      <c r="E19" s="816">
        <v>315</v>
      </c>
      <c r="F19" s="817">
        <v>4</v>
      </c>
      <c r="G19" s="768">
        <v>5</v>
      </c>
      <c r="H19" s="816">
        <v>9</v>
      </c>
    </row>
    <row r="20" spans="1:9" x14ac:dyDescent="0.25">
      <c r="A20" s="807"/>
      <c r="B20" s="814" t="s">
        <v>443</v>
      </c>
      <c r="C20" s="815">
        <v>87</v>
      </c>
      <c r="D20" s="768">
        <v>84</v>
      </c>
      <c r="E20" s="816">
        <v>101</v>
      </c>
      <c r="F20" s="817">
        <v>0</v>
      </c>
      <c r="G20" s="768">
        <v>0</v>
      </c>
      <c r="H20" s="816">
        <v>11</v>
      </c>
      <c r="I20" s="813"/>
    </row>
    <row r="21" spans="1:9" x14ac:dyDescent="0.25">
      <c r="A21" s="807"/>
      <c r="B21" s="814" t="s">
        <v>444</v>
      </c>
      <c r="C21" s="815">
        <v>136</v>
      </c>
      <c r="D21" s="768">
        <v>221</v>
      </c>
      <c r="E21" s="816">
        <v>62</v>
      </c>
      <c r="F21" s="817">
        <v>0</v>
      </c>
      <c r="G21" s="768">
        <v>0</v>
      </c>
      <c r="H21" s="816">
        <v>0</v>
      </c>
      <c r="I21" s="813"/>
    </row>
    <row r="22" spans="1:9" ht="13.2" customHeight="1" x14ac:dyDescent="0.25">
      <c r="A22" s="807"/>
      <c r="B22" s="814" t="s">
        <v>445</v>
      </c>
      <c r="C22" s="815">
        <v>51</v>
      </c>
      <c r="D22" s="768">
        <v>44</v>
      </c>
      <c r="E22" s="816">
        <v>64</v>
      </c>
      <c r="F22" s="817">
        <v>0</v>
      </c>
      <c r="G22" s="768">
        <v>0</v>
      </c>
      <c r="H22" s="816">
        <v>0</v>
      </c>
      <c r="I22" s="813"/>
    </row>
    <row r="23" spans="1:9" x14ac:dyDescent="0.25">
      <c r="A23" s="807"/>
      <c r="B23" s="814" t="s">
        <v>446</v>
      </c>
      <c r="C23" s="815">
        <v>5</v>
      </c>
      <c r="D23" s="768">
        <v>0</v>
      </c>
      <c r="E23" s="816">
        <v>5</v>
      </c>
      <c r="F23" s="817">
        <v>0</v>
      </c>
      <c r="G23" s="768">
        <v>0</v>
      </c>
      <c r="H23" s="816">
        <v>0</v>
      </c>
      <c r="I23" s="813"/>
    </row>
    <row r="24" spans="1:9" x14ac:dyDescent="0.25">
      <c r="A24" s="807"/>
      <c r="B24" s="814" t="s">
        <v>447</v>
      </c>
      <c r="C24" s="815">
        <v>921</v>
      </c>
      <c r="D24" s="768">
        <v>795</v>
      </c>
      <c r="E24" s="816">
        <v>750</v>
      </c>
      <c r="F24" s="817">
        <v>237</v>
      </c>
      <c r="G24" s="768">
        <v>190</v>
      </c>
      <c r="H24" s="816">
        <v>243</v>
      </c>
      <c r="I24" s="813"/>
    </row>
    <row r="25" spans="1:9" ht="13.8" thickBot="1" x14ac:dyDescent="0.3">
      <c r="A25" s="807"/>
      <c r="B25" s="818" t="s">
        <v>448</v>
      </c>
      <c r="C25" s="819">
        <v>145</v>
      </c>
      <c r="D25" s="820">
        <v>106</v>
      </c>
      <c r="E25" s="821">
        <v>121</v>
      </c>
      <c r="F25" s="822">
        <v>0</v>
      </c>
      <c r="G25" s="820">
        <v>0</v>
      </c>
      <c r="H25" s="821">
        <v>0</v>
      </c>
      <c r="I25" s="813"/>
    </row>
    <row r="26" spans="1:9" ht="13.8" thickBot="1" x14ac:dyDescent="0.3">
      <c r="A26" s="794" t="s">
        <v>528</v>
      </c>
      <c r="B26" s="779"/>
      <c r="C26" s="823">
        <v>2971</v>
      </c>
      <c r="D26" s="754">
        <v>2668</v>
      </c>
      <c r="E26" s="824">
        <v>2345</v>
      </c>
      <c r="F26" s="825">
        <v>474</v>
      </c>
      <c r="G26" s="754">
        <v>404</v>
      </c>
      <c r="H26" s="824">
        <v>490</v>
      </c>
    </row>
    <row r="27" spans="1:9" x14ac:dyDescent="0.25">
      <c r="A27" s="807" t="s">
        <v>410</v>
      </c>
      <c r="B27" s="808" t="s">
        <v>450</v>
      </c>
      <c r="C27" s="809">
        <v>41</v>
      </c>
      <c r="D27" s="810">
        <v>16</v>
      </c>
      <c r="E27" s="811">
        <v>27</v>
      </c>
      <c r="F27" s="812">
        <v>0</v>
      </c>
      <c r="G27" s="810">
        <v>0</v>
      </c>
      <c r="H27" s="811">
        <v>0</v>
      </c>
      <c r="I27" s="813"/>
    </row>
    <row r="28" spans="1:9" x14ac:dyDescent="0.25">
      <c r="A28" s="807"/>
      <c r="B28" s="814" t="s">
        <v>451</v>
      </c>
      <c r="C28" s="815">
        <v>99</v>
      </c>
      <c r="D28" s="768">
        <v>58</v>
      </c>
      <c r="E28" s="816">
        <v>101</v>
      </c>
      <c r="F28" s="817">
        <v>0</v>
      </c>
      <c r="G28" s="768">
        <v>0</v>
      </c>
      <c r="H28" s="816">
        <v>0</v>
      </c>
      <c r="I28" s="813"/>
    </row>
    <row r="29" spans="1:9" ht="13.2" customHeight="1" x14ac:dyDescent="0.25">
      <c r="A29" s="807"/>
      <c r="B29" s="814" t="s">
        <v>452</v>
      </c>
      <c r="C29" s="815">
        <v>95</v>
      </c>
      <c r="D29" s="768">
        <v>90</v>
      </c>
      <c r="E29" s="816">
        <v>78</v>
      </c>
      <c r="F29" s="817">
        <v>0</v>
      </c>
      <c r="G29" s="768">
        <v>11</v>
      </c>
      <c r="H29" s="816">
        <v>2</v>
      </c>
    </row>
    <row r="30" spans="1:9" x14ac:dyDescent="0.25">
      <c r="A30" s="807"/>
      <c r="B30" s="814" t="s">
        <v>453</v>
      </c>
      <c r="C30" s="815">
        <v>174</v>
      </c>
      <c r="D30" s="768">
        <v>205</v>
      </c>
      <c r="E30" s="816">
        <v>117</v>
      </c>
      <c r="F30" s="817">
        <v>0</v>
      </c>
      <c r="G30" s="768">
        <v>0</v>
      </c>
      <c r="H30" s="816">
        <v>0</v>
      </c>
      <c r="I30" s="813"/>
    </row>
    <row r="31" spans="1:9" ht="13.8" thickBot="1" x14ac:dyDescent="0.3">
      <c r="A31" s="807"/>
      <c r="B31" s="818" t="s">
        <v>454</v>
      </c>
      <c r="C31" s="819">
        <v>506</v>
      </c>
      <c r="D31" s="820">
        <v>606</v>
      </c>
      <c r="E31" s="821">
        <v>601</v>
      </c>
      <c r="F31" s="822">
        <v>68</v>
      </c>
      <c r="G31" s="820">
        <v>84</v>
      </c>
      <c r="H31" s="821">
        <v>50</v>
      </c>
      <c r="I31" s="813"/>
    </row>
    <row r="32" spans="1:9" ht="13.95" customHeight="1" thickBot="1" x14ac:dyDescent="0.3">
      <c r="A32" s="794" t="s">
        <v>455</v>
      </c>
      <c r="B32" s="779"/>
      <c r="C32" s="823">
        <v>915</v>
      </c>
      <c r="D32" s="754">
        <v>975</v>
      </c>
      <c r="E32" s="824">
        <v>924</v>
      </c>
      <c r="F32" s="825">
        <v>68</v>
      </c>
      <c r="G32" s="754">
        <v>95</v>
      </c>
      <c r="H32" s="824">
        <v>52</v>
      </c>
      <c r="I32" s="813"/>
    </row>
    <row r="33" spans="1:9" ht="14.4" customHeight="1" x14ac:dyDescent="0.25">
      <c r="A33" s="826" t="s">
        <v>529</v>
      </c>
      <c r="B33" s="808" t="s">
        <v>456</v>
      </c>
      <c r="C33" s="809">
        <v>1384</v>
      </c>
      <c r="D33" s="810">
        <v>1556</v>
      </c>
      <c r="E33" s="811">
        <v>1451</v>
      </c>
      <c r="F33" s="812">
        <v>741</v>
      </c>
      <c r="G33" s="810">
        <v>689</v>
      </c>
      <c r="H33" s="811">
        <v>942</v>
      </c>
      <c r="I33" s="813"/>
    </row>
    <row r="34" spans="1:9" ht="14.4" customHeight="1" x14ac:dyDescent="0.25">
      <c r="A34" s="826"/>
      <c r="B34" s="814" t="s">
        <v>457</v>
      </c>
      <c r="C34" s="815">
        <v>0</v>
      </c>
      <c r="D34" s="768">
        <v>0</v>
      </c>
      <c r="E34" s="816">
        <v>0</v>
      </c>
      <c r="F34" s="817">
        <v>60</v>
      </c>
      <c r="G34" s="768">
        <v>37</v>
      </c>
      <c r="H34" s="816">
        <v>28</v>
      </c>
      <c r="I34" s="827"/>
    </row>
    <row r="35" spans="1:9" ht="14.4" customHeight="1" x14ac:dyDescent="0.25">
      <c r="A35" s="826"/>
      <c r="B35" s="814" t="s">
        <v>458</v>
      </c>
      <c r="C35" s="815">
        <v>0</v>
      </c>
      <c r="D35" s="768">
        <v>0</v>
      </c>
      <c r="E35" s="816">
        <v>0</v>
      </c>
      <c r="F35" s="817">
        <v>107</v>
      </c>
      <c r="G35" s="768">
        <v>69</v>
      </c>
      <c r="H35" s="816">
        <v>77</v>
      </c>
      <c r="I35" s="827"/>
    </row>
    <row r="36" spans="1:9" ht="14.4" customHeight="1" thickBot="1" x14ac:dyDescent="0.3">
      <c r="A36" s="826"/>
      <c r="B36" s="818" t="s">
        <v>459</v>
      </c>
      <c r="C36" s="819">
        <v>0</v>
      </c>
      <c r="D36" s="820">
        <v>0</v>
      </c>
      <c r="E36" s="821">
        <v>0</v>
      </c>
      <c r="F36" s="822">
        <v>32</v>
      </c>
      <c r="G36" s="820">
        <v>31</v>
      </c>
      <c r="H36" s="821">
        <v>16</v>
      </c>
      <c r="I36" s="827"/>
    </row>
    <row r="37" spans="1:9" ht="13.8" thickBot="1" x14ac:dyDescent="0.3">
      <c r="A37" s="794" t="s">
        <v>530</v>
      </c>
      <c r="B37" s="779"/>
      <c r="C37" s="823">
        <v>1384</v>
      </c>
      <c r="D37" s="754">
        <v>1556</v>
      </c>
      <c r="E37" s="824">
        <v>1451</v>
      </c>
      <c r="F37" s="825">
        <v>940</v>
      </c>
      <c r="G37" s="754">
        <v>826</v>
      </c>
      <c r="H37" s="824">
        <v>1063</v>
      </c>
    </row>
    <row r="38" spans="1:9" x14ac:dyDescent="0.25">
      <c r="A38" s="807" t="s">
        <v>412</v>
      </c>
      <c r="B38" s="808" t="s">
        <v>461</v>
      </c>
      <c r="C38" s="809">
        <v>588</v>
      </c>
      <c r="D38" s="810">
        <v>685</v>
      </c>
      <c r="E38" s="811">
        <v>474</v>
      </c>
      <c r="F38" s="812">
        <v>362</v>
      </c>
      <c r="G38" s="810">
        <v>427</v>
      </c>
      <c r="H38" s="811">
        <v>245</v>
      </c>
      <c r="I38" s="813"/>
    </row>
    <row r="39" spans="1:9" x14ac:dyDescent="0.25">
      <c r="A39" s="807"/>
      <c r="B39" s="814" t="s">
        <v>462</v>
      </c>
      <c r="C39" s="815">
        <v>1955</v>
      </c>
      <c r="D39" s="768">
        <v>1676</v>
      </c>
      <c r="E39" s="816">
        <v>1833</v>
      </c>
      <c r="F39" s="817">
        <v>415</v>
      </c>
      <c r="G39" s="768">
        <v>233</v>
      </c>
      <c r="H39" s="816">
        <v>185</v>
      </c>
      <c r="I39" s="813"/>
    </row>
    <row r="40" spans="1:9" ht="13.2" customHeight="1" x14ac:dyDescent="0.25">
      <c r="A40" s="807"/>
      <c r="B40" s="814" t="s">
        <v>463</v>
      </c>
      <c r="C40" s="815">
        <v>853</v>
      </c>
      <c r="D40" s="768">
        <v>1712</v>
      </c>
      <c r="E40" s="816">
        <v>836</v>
      </c>
      <c r="F40" s="817">
        <v>42</v>
      </c>
      <c r="G40" s="768">
        <v>40</v>
      </c>
      <c r="H40" s="816">
        <v>23</v>
      </c>
      <c r="I40" s="813"/>
    </row>
    <row r="41" spans="1:9" x14ac:dyDescent="0.25">
      <c r="A41" s="807"/>
      <c r="B41" s="814" t="s">
        <v>464</v>
      </c>
      <c r="C41" s="815">
        <v>414</v>
      </c>
      <c r="D41" s="768">
        <v>377</v>
      </c>
      <c r="E41" s="816">
        <v>412</v>
      </c>
      <c r="F41" s="817">
        <v>0</v>
      </c>
      <c r="G41" s="768">
        <v>0</v>
      </c>
      <c r="H41" s="816">
        <v>0</v>
      </c>
      <c r="I41" s="813"/>
    </row>
    <row r="42" spans="1:9" x14ac:dyDescent="0.25">
      <c r="A42" s="807"/>
      <c r="B42" s="814" t="s">
        <v>465</v>
      </c>
      <c r="C42" s="815">
        <v>9</v>
      </c>
      <c r="D42" s="768">
        <v>2</v>
      </c>
      <c r="E42" s="816">
        <v>1</v>
      </c>
      <c r="F42" s="817">
        <v>0</v>
      </c>
      <c r="G42" s="768">
        <v>0</v>
      </c>
      <c r="H42" s="816">
        <v>0</v>
      </c>
      <c r="I42" s="813"/>
    </row>
    <row r="43" spans="1:9" x14ac:dyDescent="0.25">
      <c r="A43" s="807"/>
      <c r="B43" s="814" t="s">
        <v>466</v>
      </c>
      <c r="C43" s="815">
        <v>0</v>
      </c>
      <c r="D43" s="768">
        <v>0</v>
      </c>
      <c r="E43" s="816">
        <v>0</v>
      </c>
      <c r="F43" s="817">
        <v>0</v>
      </c>
      <c r="G43" s="768">
        <v>0</v>
      </c>
      <c r="H43" s="816">
        <v>0</v>
      </c>
      <c r="I43" s="813"/>
    </row>
    <row r="44" spans="1:9" x14ac:dyDescent="0.25">
      <c r="A44" s="807"/>
      <c r="B44" s="814" t="s">
        <v>467</v>
      </c>
      <c r="C44" s="815">
        <v>300</v>
      </c>
      <c r="D44" s="768">
        <v>39</v>
      </c>
      <c r="E44" s="816">
        <v>31</v>
      </c>
      <c r="F44" s="817">
        <v>0</v>
      </c>
      <c r="G44" s="768">
        <v>0</v>
      </c>
      <c r="H44" s="816">
        <v>0</v>
      </c>
      <c r="I44" s="813"/>
    </row>
    <row r="45" spans="1:9" x14ac:dyDescent="0.25">
      <c r="A45" s="807"/>
      <c r="B45" s="814" t="s">
        <v>468</v>
      </c>
      <c r="C45" s="815">
        <v>0</v>
      </c>
      <c r="D45" s="768">
        <v>0</v>
      </c>
      <c r="E45" s="816">
        <v>0</v>
      </c>
      <c r="F45" s="817">
        <v>108</v>
      </c>
      <c r="G45" s="768">
        <v>108</v>
      </c>
      <c r="H45" s="816">
        <v>664</v>
      </c>
      <c r="I45" s="813"/>
    </row>
    <row r="46" spans="1:9" x14ac:dyDescent="0.25">
      <c r="A46" s="807"/>
      <c r="B46" s="814" t="s">
        <v>469</v>
      </c>
      <c r="C46" s="815">
        <v>117</v>
      </c>
      <c r="D46" s="768">
        <v>120</v>
      </c>
      <c r="E46" s="816">
        <v>130</v>
      </c>
      <c r="F46" s="817">
        <v>0</v>
      </c>
      <c r="G46" s="768">
        <v>0</v>
      </c>
      <c r="H46" s="816">
        <v>0</v>
      </c>
      <c r="I46" s="813"/>
    </row>
    <row r="47" spans="1:9" x14ac:dyDescent="0.25">
      <c r="A47" s="807"/>
      <c r="B47" s="814" t="s">
        <v>470</v>
      </c>
      <c r="C47" s="815">
        <v>0</v>
      </c>
      <c r="D47" s="768">
        <v>0</v>
      </c>
      <c r="E47" s="816">
        <v>0</v>
      </c>
      <c r="F47" s="817">
        <v>330</v>
      </c>
      <c r="G47" s="768">
        <v>315</v>
      </c>
      <c r="H47" s="816">
        <v>461</v>
      </c>
      <c r="I47" s="813"/>
    </row>
    <row r="48" spans="1:9" x14ac:dyDescent="0.25">
      <c r="A48" s="807"/>
      <c r="B48" s="814" t="s">
        <v>471</v>
      </c>
      <c r="C48" s="815">
        <v>1007</v>
      </c>
      <c r="D48" s="768">
        <v>1096</v>
      </c>
      <c r="E48" s="816">
        <v>921</v>
      </c>
      <c r="F48" s="817">
        <v>730</v>
      </c>
      <c r="G48" s="768">
        <v>748</v>
      </c>
      <c r="H48" s="816">
        <v>825</v>
      </c>
      <c r="I48" s="813"/>
    </row>
    <row r="49" spans="1:9" x14ac:dyDescent="0.25">
      <c r="A49" s="807"/>
      <c r="B49" s="814" t="s">
        <v>472</v>
      </c>
      <c r="C49" s="815">
        <v>44</v>
      </c>
      <c r="D49" s="768">
        <v>57</v>
      </c>
      <c r="E49" s="816">
        <v>69</v>
      </c>
      <c r="F49" s="817">
        <v>0</v>
      </c>
      <c r="G49" s="768">
        <v>0</v>
      </c>
      <c r="H49" s="816">
        <v>0</v>
      </c>
    </row>
    <row r="50" spans="1:9" x14ac:dyDescent="0.25">
      <c r="A50" s="807"/>
      <c r="B50" s="814" t="s">
        <v>473</v>
      </c>
      <c r="C50" s="815">
        <v>12</v>
      </c>
      <c r="D50" s="768">
        <v>0</v>
      </c>
      <c r="E50" s="816">
        <v>0</v>
      </c>
      <c r="F50" s="817">
        <v>174</v>
      </c>
      <c r="G50" s="768">
        <v>182</v>
      </c>
      <c r="H50" s="816">
        <v>148</v>
      </c>
      <c r="I50" s="813"/>
    </row>
    <row r="51" spans="1:9" ht="13.8" thickBot="1" x14ac:dyDescent="0.3">
      <c r="A51" s="807"/>
      <c r="B51" s="818" t="s">
        <v>474</v>
      </c>
      <c r="C51" s="819">
        <v>60</v>
      </c>
      <c r="D51" s="820">
        <v>54</v>
      </c>
      <c r="E51" s="821">
        <v>40</v>
      </c>
      <c r="F51" s="822">
        <v>4</v>
      </c>
      <c r="G51" s="820">
        <v>9</v>
      </c>
      <c r="H51" s="821">
        <v>10</v>
      </c>
      <c r="I51" s="813"/>
    </row>
    <row r="52" spans="1:9" ht="13.95" customHeight="1" thickBot="1" x14ac:dyDescent="0.3">
      <c r="A52" s="794" t="s">
        <v>531</v>
      </c>
      <c r="B52" s="779"/>
      <c r="C52" s="823">
        <v>5359</v>
      </c>
      <c r="D52" s="754">
        <v>5818</v>
      </c>
      <c r="E52" s="824">
        <v>4747</v>
      </c>
      <c r="F52" s="825">
        <v>2165</v>
      </c>
      <c r="G52" s="754">
        <v>2062</v>
      </c>
      <c r="H52" s="824">
        <v>2561</v>
      </c>
      <c r="I52" s="813"/>
    </row>
    <row r="53" spans="1:9" x14ac:dyDescent="0.25">
      <c r="A53" s="807" t="s">
        <v>413</v>
      </c>
      <c r="B53" s="808" t="s">
        <v>476</v>
      </c>
      <c r="C53" s="809">
        <v>1123</v>
      </c>
      <c r="D53" s="810">
        <v>979</v>
      </c>
      <c r="E53" s="811">
        <v>836</v>
      </c>
      <c r="F53" s="812">
        <v>771</v>
      </c>
      <c r="G53" s="810">
        <v>734</v>
      </c>
      <c r="H53" s="811">
        <v>646</v>
      </c>
      <c r="I53" s="813"/>
    </row>
    <row r="54" spans="1:9" x14ac:dyDescent="0.25">
      <c r="A54" s="807"/>
      <c r="B54" s="814" t="s">
        <v>477</v>
      </c>
      <c r="C54" s="815">
        <v>1664</v>
      </c>
      <c r="D54" s="768">
        <v>1642</v>
      </c>
      <c r="E54" s="816">
        <v>1689</v>
      </c>
      <c r="F54" s="817">
        <v>893</v>
      </c>
      <c r="G54" s="768">
        <v>944</v>
      </c>
      <c r="H54" s="816">
        <v>840</v>
      </c>
      <c r="I54" s="813"/>
    </row>
    <row r="55" spans="1:9" x14ac:dyDescent="0.25">
      <c r="A55" s="807"/>
      <c r="B55" s="814" t="s">
        <v>478</v>
      </c>
      <c r="C55" s="815">
        <v>1362</v>
      </c>
      <c r="D55" s="768">
        <v>1387</v>
      </c>
      <c r="E55" s="816">
        <v>855</v>
      </c>
      <c r="F55" s="817">
        <v>4641</v>
      </c>
      <c r="G55" s="768">
        <v>4292</v>
      </c>
      <c r="H55" s="816">
        <v>4054</v>
      </c>
      <c r="I55" s="813"/>
    </row>
    <row r="56" spans="1:9" x14ac:dyDescent="0.25">
      <c r="A56" s="807"/>
      <c r="B56" s="814" t="s">
        <v>479</v>
      </c>
      <c r="C56" s="815">
        <v>1455</v>
      </c>
      <c r="D56" s="768">
        <v>1341</v>
      </c>
      <c r="E56" s="816">
        <v>1167</v>
      </c>
      <c r="F56" s="817">
        <v>567</v>
      </c>
      <c r="G56" s="768">
        <v>476</v>
      </c>
      <c r="H56" s="816">
        <v>499</v>
      </c>
      <c r="I56" s="813"/>
    </row>
    <row r="57" spans="1:9" x14ac:dyDescent="0.25">
      <c r="A57" s="807"/>
      <c r="B57" s="814" t="s">
        <v>480</v>
      </c>
      <c r="C57" s="815">
        <v>193</v>
      </c>
      <c r="D57" s="768">
        <v>190</v>
      </c>
      <c r="E57" s="816">
        <v>130</v>
      </c>
      <c r="F57" s="817">
        <v>716</v>
      </c>
      <c r="G57" s="768">
        <v>667</v>
      </c>
      <c r="H57" s="816">
        <v>754</v>
      </c>
      <c r="I57" s="813"/>
    </row>
    <row r="58" spans="1:9" x14ac:dyDescent="0.25">
      <c r="A58" s="807"/>
      <c r="B58" s="814" t="s">
        <v>481</v>
      </c>
      <c r="C58" s="815">
        <v>267</v>
      </c>
      <c r="D58" s="768">
        <v>240</v>
      </c>
      <c r="E58" s="816">
        <v>293</v>
      </c>
      <c r="F58" s="817">
        <v>72</v>
      </c>
      <c r="G58" s="768">
        <v>79</v>
      </c>
      <c r="H58" s="816">
        <v>193</v>
      </c>
    </row>
    <row r="59" spans="1:9" x14ac:dyDescent="0.25">
      <c r="A59" s="807"/>
      <c r="B59" s="814" t="s">
        <v>482</v>
      </c>
      <c r="C59" s="815">
        <v>0</v>
      </c>
      <c r="D59" s="768">
        <v>0</v>
      </c>
      <c r="E59" s="816">
        <v>0</v>
      </c>
      <c r="F59" s="817">
        <v>19</v>
      </c>
      <c r="G59" s="768">
        <v>80</v>
      </c>
      <c r="H59" s="816">
        <v>38</v>
      </c>
    </row>
    <row r="60" spans="1:9" ht="13.8" thickBot="1" x14ac:dyDescent="0.3">
      <c r="A60" s="807"/>
      <c r="B60" s="818" t="s">
        <v>532</v>
      </c>
      <c r="C60" s="819">
        <v>0</v>
      </c>
      <c r="D60" s="820">
        <v>0</v>
      </c>
      <c r="E60" s="821">
        <v>0</v>
      </c>
      <c r="F60" s="822">
        <v>0</v>
      </c>
      <c r="G60" s="820">
        <v>0</v>
      </c>
      <c r="H60" s="821">
        <v>16</v>
      </c>
      <c r="I60" s="813"/>
    </row>
    <row r="61" spans="1:9" ht="13.8" thickBot="1" x14ac:dyDescent="0.3">
      <c r="A61" s="794" t="s">
        <v>484</v>
      </c>
      <c r="B61" s="779"/>
      <c r="C61" s="823">
        <v>6064</v>
      </c>
      <c r="D61" s="754">
        <v>5779</v>
      </c>
      <c r="E61" s="824">
        <v>4970</v>
      </c>
      <c r="F61" s="825">
        <v>7679</v>
      </c>
      <c r="G61" s="754">
        <v>7272</v>
      </c>
      <c r="H61" s="824">
        <v>7040</v>
      </c>
      <c r="I61" s="813"/>
    </row>
    <row r="62" spans="1:9" ht="13.2" customHeight="1" x14ac:dyDescent="0.25">
      <c r="A62" s="807" t="s">
        <v>414</v>
      </c>
      <c r="B62" s="808" t="s">
        <v>485</v>
      </c>
      <c r="C62" s="809">
        <v>2637</v>
      </c>
      <c r="D62" s="810">
        <v>2529</v>
      </c>
      <c r="E62" s="811">
        <v>2522</v>
      </c>
      <c r="F62" s="812">
        <v>2314</v>
      </c>
      <c r="G62" s="810">
        <v>2423</v>
      </c>
      <c r="H62" s="811">
        <v>2827</v>
      </c>
      <c r="I62" s="813"/>
    </row>
    <row r="63" spans="1:9" x14ac:dyDescent="0.25">
      <c r="A63" s="807"/>
      <c r="B63" s="814" t="s">
        <v>486</v>
      </c>
      <c r="C63" s="815">
        <v>963</v>
      </c>
      <c r="D63" s="768">
        <v>1191</v>
      </c>
      <c r="E63" s="816">
        <v>973</v>
      </c>
      <c r="F63" s="817">
        <v>290</v>
      </c>
      <c r="G63" s="768">
        <v>393</v>
      </c>
      <c r="H63" s="816">
        <v>402</v>
      </c>
      <c r="I63" s="813"/>
    </row>
    <row r="64" spans="1:9" x14ac:dyDescent="0.25">
      <c r="A64" s="807"/>
      <c r="B64" s="814" t="s">
        <v>487</v>
      </c>
      <c r="C64" s="815">
        <v>0</v>
      </c>
      <c r="D64" s="768">
        <v>0</v>
      </c>
      <c r="E64" s="816">
        <v>0</v>
      </c>
      <c r="F64" s="817">
        <v>612</v>
      </c>
      <c r="G64" s="768">
        <v>647</v>
      </c>
      <c r="H64" s="816">
        <v>635</v>
      </c>
      <c r="I64" s="813"/>
    </row>
    <row r="65" spans="1:9" x14ac:dyDescent="0.25">
      <c r="A65" s="807"/>
      <c r="B65" s="814" t="s">
        <v>488</v>
      </c>
      <c r="C65" s="815">
        <v>4121</v>
      </c>
      <c r="D65" s="768">
        <v>4197</v>
      </c>
      <c r="E65" s="816">
        <v>4048</v>
      </c>
      <c r="F65" s="817">
        <v>1924</v>
      </c>
      <c r="G65" s="768">
        <v>2432</v>
      </c>
      <c r="H65" s="816">
        <v>2323</v>
      </c>
      <c r="I65" s="813"/>
    </row>
    <row r="66" spans="1:9" x14ac:dyDescent="0.25">
      <c r="A66" s="807"/>
      <c r="B66" s="814" t="s">
        <v>489</v>
      </c>
      <c r="C66" s="815">
        <v>122</v>
      </c>
      <c r="D66" s="768">
        <v>343</v>
      </c>
      <c r="E66" s="816">
        <v>326</v>
      </c>
      <c r="F66" s="817">
        <v>953</v>
      </c>
      <c r="G66" s="768">
        <v>941</v>
      </c>
      <c r="H66" s="816">
        <v>977</v>
      </c>
      <c r="I66" s="813"/>
    </row>
    <row r="67" spans="1:9" x14ac:dyDescent="0.25">
      <c r="A67" s="807"/>
      <c r="B67" s="814" t="s">
        <v>490</v>
      </c>
      <c r="C67" s="815">
        <v>1761</v>
      </c>
      <c r="D67" s="768">
        <v>1418</v>
      </c>
      <c r="E67" s="816">
        <v>1367</v>
      </c>
      <c r="F67" s="817">
        <v>4441</v>
      </c>
      <c r="G67" s="768">
        <v>4798</v>
      </c>
      <c r="H67" s="816">
        <v>4818</v>
      </c>
      <c r="I67" s="813"/>
    </row>
    <row r="68" spans="1:9" x14ac:dyDescent="0.25">
      <c r="A68" s="807"/>
      <c r="B68" s="814" t="s">
        <v>491</v>
      </c>
      <c r="C68" s="815">
        <v>978</v>
      </c>
      <c r="D68" s="768">
        <v>1018</v>
      </c>
      <c r="E68" s="816">
        <v>1040</v>
      </c>
      <c r="F68" s="817">
        <v>118</v>
      </c>
      <c r="G68" s="768">
        <v>105</v>
      </c>
      <c r="H68" s="816">
        <v>125</v>
      </c>
      <c r="I68" s="813"/>
    </row>
    <row r="69" spans="1:9" x14ac:dyDescent="0.25">
      <c r="A69" s="807"/>
      <c r="B69" s="814" t="s">
        <v>492</v>
      </c>
      <c r="C69" s="815">
        <v>0</v>
      </c>
      <c r="D69" s="768">
        <v>0</v>
      </c>
      <c r="E69" s="816">
        <v>0</v>
      </c>
      <c r="F69" s="817">
        <v>747</v>
      </c>
      <c r="G69" s="768">
        <v>658</v>
      </c>
      <c r="H69" s="816">
        <v>459</v>
      </c>
      <c r="I69" s="813"/>
    </row>
    <row r="70" spans="1:9" x14ac:dyDescent="0.25">
      <c r="A70" s="807"/>
      <c r="B70" s="814" t="s">
        <v>493</v>
      </c>
      <c r="C70" s="815">
        <v>0</v>
      </c>
      <c r="D70" s="768">
        <v>0</v>
      </c>
      <c r="E70" s="816">
        <v>0</v>
      </c>
      <c r="F70" s="817">
        <v>23</v>
      </c>
      <c r="G70" s="768">
        <v>23</v>
      </c>
      <c r="H70" s="816">
        <v>0</v>
      </c>
      <c r="I70" s="813"/>
    </row>
    <row r="71" spans="1:9" ht="13.8" thickBot="1" x14ac:dyDescent="0.3">
      <c r="A71" s="807"/>
      <c r="B71" s="818" t="s">
        <v>494</v>
      </c>
      <c r="C71" s="819">
        <v>0</v>
      </c>
      <c r="D71" s="820">
        <v>0</v>
      </c>
      <c r="E71" s="821">
        <v>0</v>
      </c>
      <c r="F71" s="822">
        <v>28</v>
      </c>
      <c r="G71" s="820">
        <v>45</v>
      </c>
      <c r="H71" s="821">
        <v>45</v>
      </c>
      <c r="I71" s="813"/>
    </row>
    <row r="72" spans="1:9" ht="13.8" thickBot="1" x14ac:dyDescent="0.3">
      <c r="A72" s="794" t="s">
        <v>533</v>
      </c>
      <c r="B72" s="779"/>
      <c r="C72" s="823">
        <v>10582</v>
      </c>
      <c r="D72" s="754">
        <v>10696</v>
      </c>
      <c r="E72" s="824">
        <v>10276</v>
      </c>
      <c r="F72" s="825">
        <v>11450</v>
      </c>
      <c r="G72" s="754">
        <v>12465</v>
      </c>
      <c r="H72" s="824">
        <v>12611</v>
      </c>
      <c r="I72" s="813"/>
    </row>
    <row r="73" spans="1:9" x14ac:dyDescent="0.25">
      <c r="A73" s="807" t="s">
        <v>415</v>
      </c>
      <c r="B73" s="808" t="s">
        <v>496</v>
      </c>
      <c r="C73" s="809">
        <v>49</v>
      </c>
      <c r="D73" s="810">
        <v>110</v>
      </c>
      <c r="E73" s="811">
        <v>115</v>
      </c>
      <c r="F73" s="812">
        <v>20</v>
      </c>
      <c r="G73" s="810">
        <v>10</v>
      </c>
      <c r="H73" s="811">
        <v>10</v>
      </c>
      <c r="I73" s="813"/>
    </row>
    <row r="74" spans="1:9" x14ac:dyDescent="0.25">
      <c r="A74" s="807"/>
      <c r="B74" s="814" t="s">
        <v>497</v>
      </c>
      <c r="C74" s="815">
        <v>513</v>
      </c>
      <c r="D74" s="768">
        <v>487</v>
      </c>
      <c r="E74" s="816">
        <v>510</v>
      </c>
      <c r="F74" s="817">
        <v>0</v>
      </c>
      <c r="G74" s="768">
        <v>0</v>
      </c>
      <c r="H74" s="816">
        <v>0</v>
      </c>
    </row>
    <row r="75" spans="1:9" x14ac:dyDescent="0.25">
      <c r="A75" s="807"/>
      <c r="B75" s="814" t="s">
        <v>498</v>
      </c>
      <c r="C75" s="815">
        <v>26</v>
      </c>
      <c r="D75" s="768">
        <v>30</v>
      </c>
      <c r="E75" s="816">
        <v>34</v>
      </c>
      <c r="F75" s="817">
        <v>0</v>
      </c>
      <c r="G75" s="768">
        <v>0</v>
      </c>
      <c r="H75" s="816">
        <v>0</v>
      </c>
      <c r="I75" s="813"/>
    </row>
    <row r="76" spans="1:9" x14ac:dyDescent="0.25">
      <c r="A76" s="807"/>
      <c r="B76" s="814" t="s">
        <v>499</v>
      </c>
      <c r="C76" s="815">
        <v>633</v>
      </c>
      <c r="D76" s="768">
        <v>483</v>
      </c>
      <c r="E76" s="816">
        <v>693</v>
      </c>
      <c r="F76" s="817">
        <v>61</v>
      </c>
      <c r="G76" s="768">
        <v>35</v>
      </c>
      <c r="H76" s="816">
        <v>16</v>
      </c>
      <c r="I76" s="813"/>
    </row>
    <row r="77" spans="1:9" ht="13.2" customHeight="1" x14ac:dyDescent="0.25">
      <c r="A77" s="807"/>
      <c r="B77" s="814" t="s">
        <v>500</v>
      </c>
      <c r="C77" s="815">
        <v>4481</v>
      </c>
      <c r="D77" s="768">
        <v>4238</v>
      </c>
      <c r="E77" s="816">
        <v>4056</v>
      </c>
      <c r="F77" s="817">
        <v>4162</v>
      </c>
      <c r="G77" s="768">
        <v>4152</v>
      </c>
      <c r="H77" s="816">
        <v>4146</v>
      </c>
      <c r="I77" s="813"/>
    </row>
    <row r="78" spans="1:9" x14ac:dyDescent="0.25">
      <c r="A78" s="807"/>
      <c r="B78" s="814" t="s">
        <v>501</v>
      </c>
      <c r="C78" s="815">
        <v>154</v>
      </c>
      <c r="D78" s="768">
        <v>212</v>
      </c>
      <c r="E78" s="816">
        <v>246</v>
      </c>
      <c r="F78" s="817">
        <v>218</v>
      </c>
      <c r="G78" s="768">
        <v>211</v>
      </c>
      <c r="H78" s="816">
        <v>232</v>
      </c>
      <c r="I78" s="813"/>
    </row>
    <row r="79" spans="1:9" x14ac:dyDescent="0.25">
      <c r="A79" s="807"/>
      <c r="B79" s="814" t="s">
        <v>502</v>
      </c>
      <c r="C79" s="815">
        <v>674</v>
      </c>
      <c r="D79" s="768">
        <v>847</v>
      </c>
      <c r="E79" s="816">
        <v>779</v>
      </c>
      <c r="F79" s="817">
        <v>65</v>
      </c>
      <c r="G79" s="768">
        <v>54</v>
      </c>
      <c r="H79" s="816">
        <v>77</v>
      </c>
      <c r="I79" s="813"/>
    </row>
    <row r="80" spans="1:9" ht="13.8" thickBot="1" x14ac:dyDescent="0.3">
      <c r="A80" s="807"/>
      <c r="B80" s="818" t="s">
        <v>503</v>
      </c>
      <c r="C80" s="819">
        <v>0</v>
      </c>
      <c r="D80" s="820">
        <v>0</v>
      </c>
      <c r="E80" s="821">
        <v>0</v>
      </c>
      <c r="F80" s="822">
        <v>0</v>
      </c>
      <c r="G80" s="820">
        <v>0</v>
      </c>
      <c r="H80" s="821">
        <v>0</v>
      </c>
    </row>
    <row r="81" spans="1:9" ht="13.8" thickBot="1" x14ac:dyDescent="0.3">
      <c r="A81" s="794" t="s">
        <v>534</v>
      </c>
      <c r="B81" s="779"/>
      <c r="C81" s="823">
        <v>6530</v>
      </c>
      <c r="D81" s="754">
        <v>6407</v>
      </c>
      <c r="E81" s="824">
        <v>6433</v>
      </c>
      <c r="F81" s="825">
        <v>4526</v>
      </c>
      <c r="G81" s="754">
        <v>4462</v>
      </c>
      <c r="H81" s="824">
        <v>4481</v>
      </c>
      <c r="I81" s="813"/>
    </row>
    <row r="82" spans="1:9" x14ac:dyDescent="0.25">
      <c r="A82" s="807" t="s">
        <v>416</v>
      </c>
      <c r="B82" s="808" t="s">
        <v>505</v>
      </c>
      <c r="C82" s="809">
        <v>514</v>
      </c>
      <c r="D82" s="810">
        <v>570</v>
      </c>
      <c r="E82" s="811">
        <v>588</v>
      </c>
      <c r="F82" s="812">
        <v>393</v>
      </c>
      <c r="G82" s="810">
        <v>359</v>
      </c>
      <c r="H82" s="811">
        <v>354</v>
      </c>
      <c r="I82" s="813"/>
    </row>
    <row r="83" spans="1:9" ht="13.2" customHeight="1" x14ac:dyDescent="0.25">
      <c r="A83" s="807"/>
      <c r="B83" s="814" t="s">
        <v>506</v>
      </c>
      <c r="C83" s="815">
        <v>771</v>
      </c>
      <c r="D83" s="768">
        <v>629</v>
      </c>
      <c r="E83" s="816">
        <v>562</v>
      </c>
      <c r="F83" s="817">
        <v>62</v>
      </c>
      <c r="G83" s="768">
        <v>42</v>
      </c>
      <c r="H83" s="816">
        <v>98</v>
      </c>
      <c r="I83" s="813"/>
    </row>
    <row r="84" spans="1:9" x14ac:dyDescent="0.25">
      <c r="A84" s="807"/>
      <c r="B84" s="814" t="s">
        <v>507</v>
      </c>
      <c r="C84" s="815">
        <v>1264</v>
      </c>
      <c r="D84" s="768">
        <v>1401</v>
      </c>
      <c r="E84" s="816">
        <v>1299</v>
      </c>
      <c r="F84" s="817">
        <v>1431</v>
      </c>
      <c r="G84" s="768">
        <v>1738</v>
      </c>
      <c r="H84" s="816">
        <v>2058</v>
      </c>
      <c r="I84" s="813"/>
    </row>
    <row r="85" spans="1:9" x14ac:dyDescent="0.25">
      <c r="A85" s="807"/>
      <c r="B85" s="814" t="s">
        <v>508</v>
      </c>
      <c r="C85" s="815">
        <v>702</v>
      </c>
      <c r="D85" s="768">
        <v>747</v>
      </c>
      <c r="E85" s="816">
        <v>718</v>
      </c>
      <c r="F85" s="817">
        <v>216</v>
      </c>
      <c r="G85" s="768">
        <v>388</v>
      </c>
      <c r="H85" s="816">
        <v>291</v>
      </c>
      <c r="I85" s="813"/>
    </row>
    <row r="86" spans="1:9" x14ac:dyDescent="0.25">
      <c r="A86" s="807"/>
      <c r="B86" s="814" t="s">
        <v>509</v>
      </c>
      <c r="C86" s="815">
        <v>694</v>
      </c>
      <c r="D86" s="768">
        <v>584</v>
      </c>
      <c r="E86" s="816">
        <v>527</v>
      </c>
      <c r="F86" s="817">
        <v>708</v>
      </c>
      <c r="G86" s="768">
        <v>757</v>
      </c>
      <c r="H86" s="816">
        <v>744</v>
      </c>
      <c r="I86" s="813"/>
    </row>
    <row r="87" spans="1:9" x14ac:dyDescent="0.25">
      <c r="A87" s="807"/>
      <c r="B87" s="814" t="s">
        <v>510</v>
      </c>
      <c r="C87" s="815">
        <v>1232</v>
      </c>
      <c r="D87" s="768">
        <v>1231</v>
      </c>
      <c r="E87" s="816">
        <v>1163</v>
      </c>
      <c r="F87" s="817">
        <v>791</v>
      </c>
      <c r="G87" s="768">
        <v>837</v>
      </c>
      <c r="H87" s="816">
        <v>1038</v>
      </c>
      <c r="I87" s="813"/>
    </row>
    <row r="88" spans="1:9" x14ac:dyDescent="0.25">
      <c r="A88" s="807"/>
      <c r="B88" s="814" t="s">
        <v>511</v>
      </c>
      <c r="C88" s="815">
        <v>258</v>
      </c>
      <c r="D88" s="768">
        <v>294</v>
      </c>
      <c r="E88" s="816">
        <v>209</v>
      </c>
      <c r="F88" s="817">
        <v>48</v>
      </c>
      <c r="G88" s="768">
        <v>36</v>
      </c>
      <c r="H88" s="816">
        <v>51</v>
      </c>
      <c r="I88" s="813"/>
    </row>
    <row r="89" spans="1:9" x14ac:dyDescent="0.25">
      <c r="A89" s="807"/>
      <c r="B89" s="814" t="s">
        <v>512</v>
      </c>
      <c r="C89" s="815">
        <v>125</v>
      </c>
      <c r="D89" s="768">
        <v>215</v>
      </c>
      <c r="E89" s="816">
        <v>93</v>
      </c>
      <c r="F89" s="817">
        <v>636</v>
      </c>
      <c r="G89" s="768">
        <v>605</v>
      </c>
      <c r="H89" s="816">
        <v>615</v>
      </c>
      <c r="I89" s="813"/>
    </row>
    <row r="90" spans="1:9" x14ac:dyDescent="0.25">
      <c r="A90" s="807"/>
      <c r="B90" s="814" t="s">
        <v>513</v>
      </c>
      <c r="C90" s="815">
        <v>409</v>
      </c>
      <c r="D90" s="768">
        <v>253</v>
      </c>
      <c r="E90" s="816">
        <v>444</v>
      </c>
      <c r="F90" s="817">
        <v>7</v>
      </c>
      <c r="G90" s="768">
        <v>38</v>
      </c>
      <c r="H90" s="816">
        <v>26</v>
      </c>
      <c r="I90" s="813"/>
    </row>
    <row r="91" spans="1:9" x14ac:dyDescent="0.25">
      <c r="A91" s="807"/>
      <c r="B91" s="814" t="s">
        <v>514</v>
      </c>
      <c r="C91" s="815">
        <v>0</v>
      </c>
      <c r="D91" s="768">
        <v>0</v>
      </c>
      <c r="E91" s="816">
        <v>0</v>
      </c>
      <c r="F91" s="817">
        <v>108</v>
      </c>
      <c r="G91" s="768">
        <v>100</v>
      </c>
      <c r="H91" s="816">
        <v>87</v>
      </c>
      <c r="I91" s="813"/>
    </row>
    <row r="92" spans="1:9" x14ac:dyDescent="0.25">
      <c r="A92" s="807"/>
      <c r="B92" s="814" t="s">
        <v>515</v>
      </c>
      <c r="C92" s="815">
        <v>225</v>
      </c>
      <c r="D92" s="768">
        <v>197</v>
      </c>
      <c r="E92" s="816">
        <v>198</v>
      </c>
      <c r="F92" s="817">
        <v>20</v>
      </c>
      <c r="G92" s="768">
        <v>57</v>
      </c>
      <c r="H92" s="816">
        <v>39</v>
      </c>
      <c r="I92" s="813"/>
    </row>
    <row r="93" spans="1:9" x14ac:dyDescent="0.25">
      <c r="A93" s="807"/>
      <c r="B93" s="814" t="s">
        <v>516</v>
      </c>
      <c r="C93" s="815">
        <v>936</v>
      </c>
      <c r="D93" s="768">
        <v>1162</v>
      </c>
      <c r="E93" s="816">
        <v>1245</v>
      </c>
      <c r="F93" s="817">
        <v>2243</v>
      </c>
      <c r="G93" s="768">
        <v>2065</v>
      </c>
      <c r="H93" s="816">
        <v>2294</v>
      </c>
      <c r="I93" s="813"/>
    </row>
    <row r="94" spans="1:9" x14ac:dyDescent="0.25">
      <c r="A94" s="807"/>
      <c r="B94" s="814" t="s">
        <v>517</v>
      </c>
      <c r="C94" s="815">
        <v>0</v>
      </c>
      <c r="D94" s="768">
        <v>0</v>
      </c>
      <c r="E94" s="816">
        <v>0</v>
      </c>
      <c r="F94" s="817">
        <v>24</v>
      </c>
      <c r="G94" s="768">
        <v>16</v>
      </c>
      <c r="H94" s="816">
        <v>24</v>
      </c>
      <c r="I94" s="813"/>
    </row>
    <row r="95" spans="1:9" x14ac:dyDescent="0.25">
      <c r="A95" s="807"/>
      <c r="B95" s="814" t="s">
        <v>518</v>
      </c>
      <c r="C95" s="815">
        <v>0</v>
      </c>
      <c r="D95" s="768">
        <v>0</v>
      </c>
      <c r="E95" s="816">
        <v>0</v>
      </c>
      <c r="F95" s="817">
        <v>65</v>
      </c>
      <c r="G95" s="768">
        <v>76</v>
      </c>
      <c r="H95" s="816">
        <v>76</v>
      </c>
      <c r="I95" s="813"/>
    </row>
    <row r="96" spans="1:9" x14ac:dyDescent="0.25">
      <c r="A96" s="807"/>
      <c r="B96" s="814" t="s">
        <v>519</v>
      </c>
      <c r="C96" s="815">
        <v>53</v>
      </c>
      <c r="D96" s="768">
        <v>41</v>
      </c>
      <c r="E96" s="816">
        <v>43</v>
      </c>
      <c r="F96" s="817">
        <v>0</v>
      </c>
      <c r="G96" s="768">
        <v>0</v>
      </c>
      <c r="H96" s="816">
        <v>2</v>
      </c>
      <c r="I96" s="813"/>
    </row>
    <row r="97" spans="1:9" x14ac:dyDescent="0.25">
      <c r="A97" s="807"/>
      <c r="B97" s="814" t="s">
        <v>520</v>
      </c>
      <c r="C97" s="815">
        <v>1282</v>
      </c>
      <c r="D97" s="768">
        <v>911</v>
      </c>
      <c r="E97" s="816">
        <v>882</v>
      </c>
      <c r="F97" s="817">
        <v>717</v>
      </c>
      <c r="G97" s="768">
        <v>777</v>
      </c>
      <c r="H97" s="816">
        <v>1028</v>
      </c>
      <c r="I97" s="813"/>
    </row>
    <row r="98" spans="1:9" x14ac:dyDescent="0.25">
      <c r="A98" s="807"/>
      <c r="B98" s="814" t="s">
        <v>521</v>
      </c>
      <c r="C98" s="815">
        <v>267</v>
      </c>
      <c r="D98" s="768">
        <v>276</v>
      </c>
      <c r="E98" s="816">
        <v>243</v>
      </c>
      <c r="F98" s="817">
        <v>18</v>
      </c>
      <c r="G98" s="768">
        <v>12</v>
      </c>
      <c r="H98" s="816">
        <v>0</v>
      </c>
      <c r="I98" s="813"/>
    </row>
    <row r="99" spans="1:9" x14ac:dyDescent="0.25">
      <c r="A99" s="807"/>
      <c r="B99" s="814" t="s">
        <v>522</v>
      </c>
      <c r="C99" s="815">
        <v>0</v>
      </c>
      <c r="D99" s="768">
        <v>0</v>
      </c>
      <c r="E99" s="816">
        <v>0</v>
      </c>
      <c r="F99" s="817">
        <v>8</v>
      </c>
      <c r="G99" s="768">
        <v>9</v>
      </c>
      <c r="H99" s="816">
        <v>9</v>
      </c>
      <c r="I99" s="813"/>
    </row>
    <row r="100" spans="1:9" x14ac:dyDescent="0.25">
      <c r="A100" s="807"/>
      <c r="B100" s="814" t="s">
        <v>523</v>
      </c>
      <c r="C100" s="815">
        <v>714</v>
      </c>
      <c r="D100" s="768">
        <v>632</v>
      </c>
      <c r="E100" s="816">
        <v>624</v>
      </c>
      <c r="F100" s="817">
        <v>458</v>
      </c>
      <c r="G100" s="768">
        <v>532</v>
      </c>
      <c r="H100" s="816">
        <v>338</v>
      </c>
      <c r="I100" s="813"/>
    </row>
    <row r="101" spans="1:9" ht="13.8" thickBot="1" x14ac:dyDescent="0.3">
      <c r="A101" s="828"/>
      <c r="B101" s="829" t="s">
        <v>524</v>
      </c>
      <c r="C101" s="830">
        <v>0</v>
      </c>
      <c r="D101" s="770">
        <v>0</v>
      </c>
      <c r="E101" s="831">
        <v>0</v>
      </c>
      <c r="F101" s="832">
        <v>147</v>
      </c>
      <c r="G101" s="770">
        <v>180</v>
      </c>
      <c r="H101" s="831">
        <v>120</v>
      </c>
      <c r="I101" s="813"/>
    </row>
    <row r="102" spans="1:9" ht="13.8" thickBot="1" x14ac:dyDescent="0.3">
      <c r="A102" s="771" t="s">
        <v>535</v>
      </c>
      <c r="B102" s="833"/>
      <c r="C102" s="834">
        <v>9446</v>
      </c>
      <c r="D102" s="793">
        <v>9143</v>
      </c>
      <c r="E102" s="798">
        <v>8838</v>
      </c>
      <c r="F102" s="835">
        <v>8100</v>
      </c>
      <c r="G102" s="766">
        <v>8624</v>
      </c>
      <c r="H102" s="836">
        <v>9292</v>
      </c>
      <c r="I102" s="813"/>
    </row>
    <row r="103" spans="1:9" ht="13.8" thickBot="1" x14ac:dyDescent="0.3">
      <c r="A103" s="771" t="s">
        <v>423</v>
      </c>
      <c r="B103" s="833"/>
      <c r="C103" s="837">
        <v>45409</v>
      </c>
      <c r="D103" s="796">
        <v>44700</v>
      </c>
      <c r="E103" s="797">
        <v>41667</v>
      </c>
      <c r="F103" s="830">
        <v>36284</v>
      </c>
      <c r="G103" s="770">
        <v>37204</v>
      </c>
      <c r="H103" s="831">
        <v>38254</v>
      </c>
      <c r="I103" s="813"/>
    </row>
    <row r="104" spans="1:9" x14ac:dyDescent="0.25">
      <c r="I104" s="813"/>
    </row>
    <row r="105" spans="1:9" x14ac:dyDescent="0.25">
      <c r="I105" s="813"/>
    </row>
  </sheetData>
  <mergeCells count="13">
    <mergeCell ref="A103:B103"/>
    <mergeCell ref="A38:A51"/>
    <mergeCell ref="A53:A60"/>
    <mergeCell ref="A62:A71"/>
    <mergeCell ref="A73:A80"/>
    <mergeCell ref="A82:A101"/>
    <mergeCell ref="A102:B102"/>
    <mergeCell ref="C5:E5"/>
    <mergeCell ref="F5:H5"/>
    <mergeCell ref="A7:A15"/>
    <mergeCell ref="A17:A25"/>
    <mergeCell ref="A27:A31"/>
    <mergeCell ref="A33:A3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1161-EF3F-4ACA-AAFB-3C8B1195EF25}">
  <dimension ref="A1:AK104"/>
  <sheetViews>
    <sheetView zoomScale="70" zoomScaleNormal="70" workbookViewId="0">
      <selection activeCell="B117" sqref="B117"/>
    </sheetView>
  </sheetViews>
  <sheetFormatPr defaultColWidth="11.5546875" defaultRowHeight="13.2" x14ac:dyDescent="0.25"/>
  <cols>
    <col min="1" max="1" width="14.88671875" style="696" customWidth="1"/>
    <col min="2" max="2" width="33.33203125" style="696" customWidth="1"/>
    <col min="3" max="8" width="11.5546875" style="696"/>
    <col min="9" max="9" width="13" style="696" customWidth="1"/>
    <col min="10" max="10" width="14.109375" style="696" customWidth="1"/>
    <col min="11" max="17" width="11.5546875" style="696"/>
    <col min="18" max="18" width="27.6640625" style="696" customWidth="1"/>
    <col min="19" max="16384" width="11.5546875" style="696"/>
  </cols>
  <sheetData>
    <row r="1" spans="1:37" ht="13.8" x14ac:dyDescent="0.25">
      <c r="A1" s="694" t="s">
        <v>398</v>
      </c>
    </row>
    <row r="3" spans="1:37" ht="23.4" thickBot="1" x14ac:dyDescent="0.35">
      <c r="A3" s="695" t="s">
        <v>536</v>
      </c>
      <c r="I3" s="695"/>
      <c r="O3" s="695"/>
      <c r="Q3" s="695"/>
      <c r="Y3" s="838"/>
      <c r="AD3" s="838"/>
      <c r="AE3" s="838"/>
      <c r="AJ3" s="838"/>
      <c r="AK3" s="838"/>
    </row>
    <row r="4" spans="1:37" ht="15" thickBot="1" x14ac:dyDescent="0.35">
      <c r="A4" s="839"/>
      <c r="B4" s="794"/>
      <c r="C4" s="840" t="s">
        <v>9</v>
      </c>
      <c r="D4" s="841"/>
      <c r="E4" s="842"/>
      <c r="F4" s="840" t="s">
        <v>10</v>
      </c>
      <c r="G4" s="841"/>
      <c r="H4" s="842"/>
      <c r="I4" s="843" t="s">
        <v>11</v>
      </c>
      <c r="J4" s="841"/>
      <c r="K4" s="842"/>
      <c r="L4" s="778"/>
      <c r="M4" s="778"/>
      <c r="W4" s="695"/>
    </row>
    <row r="5" spans="1:37" ht="13.8" thickBot="1" x14ac:dyDescent="0.3">
      <c r="A5" s="844" t="s">
        <v>418</v>
      </c>
      <c r="B5" s="845" t="s">
        <v>429</v>
      </c>
      <c r="C5" s="846">
        <v>2012</v>
      </c>
      <c r="D5" s="847">
        <v>2013</v>
      </c>
      <c r="E5" s="848">
        <v>2014</v>
      </c>
      <c r="F5" s="846">
        <v>2012</v>
      </c>
      <c r="G5" s="847">
        <v>2013</v>
      </c>
      <c r="H5" s="848">
        <v>2014</v>
      </c>
      <c r="I5" s="849">
        <v>2012</v>
      </c>
      <c r="J5" s="847">
        <v>2013</v>
      </c>
      <c r="K5" s="848">
        <v>2014</v>
      </c>
    </row>
    <row r="6" spans="1:37" ht="13.2" customHeight="1" x14ac:dyDescent="0.25">
      <c r="A6" s="850" t="s">
        <v>408</v>
      </c>
      <c r="B6" s="851" t="s">
        <v>430</v>
      </c>
      <c r="C6" s="815">
        <v>677</v>
      </c>
      <c r="D6" s="768">
        <v>680</v>
      </c>
      <c r="E6" s="816">
        <v>772</v>
      </c>
      <c r="F6" s="815">
        <v>544</v>
      </c>
      <c r="G6" s="768">
        <v>465</v>
      </c>
      <c r="H6" s="816">
        <v>458</v>
      </c>
      <c r="I6" s="817">
        <v>594</v>
      </c>
      <c r="J6" s="768">
        <v>454</v>
      </c>
      <c r="K6" s="816">
        <v>292</v>
      </c>
    </row>
    <row r="7" spans="1:37" x14ac:dyDescent="0.25">
      <c r="A7" s="852"/>
      <c r="B7" s="851" t="s">
        <v>431</v>
      </c>
      <c r="C7" s="815">
        <v>159</v>
      </c>
      <c r="D7" s="768">
        <v>150</v>
      </c>
      <c r="E7" s="816">
        <v>100</v>
      </c>
      <c r="F7" s="815">
        <v>0</v>
      </c>
      <c r="G7" s="768">
        <v>0</v>
      </c>
      <c r="H7" s="816">
        <v>0</v>
      </c>
      <c r="I7" s="817">
        <v>105</v>
      </c>
      <c r="J7" s="768">
        <v>66</v>
      </c>
      <c r="K7" s="816">
        <v>61</v>
      </c>
      <c r="Q7" s="813"/>
    </row>
    <row r="8" spans="1:37" ht="13.2" customHeight="1" x14ac:dyDescent="0.25">
      <c r="A8" s="852"/>
      <c r="B8" s="851" t="s">
        <v>432</v>
      </c>
      <c r="C8" s="815">
        <v>97</v>
      </c>
      <c r="D8" s="768">
        <v>93</v>
      </c>
      <c r="E8" s="816">
        <v>124</v>
      </c>
      <c r="F8" s="815">
        <v>366</v>
      </c>
      <c r="G8" s="768">
        <v>308</v>
      </c>
      <c r="H8" s="816">
        <v>253</v>
      </c>
      <c r="I8" s="817">
        <v>204</v>
      </c>
      <c r="J8" s="768">
        <v>168</v>
      </c>
      <c r="K8" s="816">
        <v>39</v>
      </c>
      <c r="Q8" s="813"/>
    </row>
    <row r="9" spans="1:37" x14ac:dyDescent="0.25">
      <c r="A9" s="852"/>
      <c r="B9" s="851" t="s">
        <v>433</v>
      </c>
      <c r="C9" s="815">
        <v>32</v>
      </c>
      <c r="D9" s="768">
        <v>36</v>
      </c>
      <c r="E9" s="816">
        <v>18</v>
      </c>
      <c r="F9" s="815">
        <v>21</v>
      </c>
      <c r="G9" s="768">
        <v>23</v>
      </c>
      <c r="H9" s="816">
        <v>21</v>
      </c>
      <c r="I9" s="817">
        <v>0</v>
      </c>
      <c r="J9" s="768">
        <v>0</v>
      </c>
      <c r="K9" s="816"/>
      <c r="Q9" s="813"/>
    </row>
    <row r="10" spans="1:37" x14ac:dyDescent="0.25">
      <c r="A10" s="852"/>
      <c r="B10" s="851" t="s">
        <v>434</v>
      </c>
      <c r="C10" s="815">
        <v>0</v>
      </c>
      <c r="D10" s="768">
        <v>0</v>
      </c>
      <c r="E10" s="816">
        <v>0</v>
      </c>
      <c r="F10" s="815">
        <v>0</v>
      </c>
      <c r="G10" s="768">
        <v>0</v>
      </c>
      <c r="H10" s="816">
        <v>0</v>
      </c>
      <c r="I10" s="817">
        <v>16</v>
      </c>
      <c r="J10" s="768">
        <v>20</v>
      </c>
      <c r="K10" s="816"/>
      <c r="Q10" s="813"/>
    </row>
    <row r="11" spans="1:37" x14ac:dyDescent="0.25">
      <c r="A11" s="852"/>
      <c r="B11" s="851" t="s">
        <v>435</v>
      </c>
      <c r="C11" s="815">
        <v>60</v>
      </c>
      <c r="D11" s="768">
        <v>50</v>
      </c>
      <c r="E11" s="816">
        <v>56</v>
      </c>
      <c r="F11" s="815">
        <v>0</v>
      </c>
      <c r="G11" s="768">
        <v>0</v>
      </c>
      <c r="H11" s="816">
        <v>55</v>
      </c>
      <c r="I11" s="817">
        <v>43</v>
      </c>
      <c r="J11" s="768">
        <v>31</v>
      </c>
      <c r="K11" s="816">
        <v>28</v>
      </c>
      <c r="Q11" s="813"/>
    </row>
    <row r="12" spans="1:37" x14ac:dyDescent="0.25">
      <c r="A12" s="852"/>
      <c r="B12" s="851" t="s">
        <v>436</v>
      </c>
      <c r="C12" s="815">
        <v>0</v>
      </c>
      <c r="D12" s="768">
        <v>0</v>
      </c>
      <c r="E12" s="816">
        <v>0</v>
      </c>
      <c r="F12" s="815">
        <v>0</v>
      </c>
      <c r="G12" s="768">
        <v>0</v>
      </c>
      <c r="H12" s="816">
        <v>0</v>
      </c>
      <c r="I12" s="817">
        <v>0</v>
      </c>
      <c r="J12" s="768">
        <v>16</v>
      </c>
      <c r="K12" s="816">
        <v>0</v>
      </c>
      <c r="Q12" s="813"/>
    </row>
    <row r="13" spans="1:37" x14ac:dyDescent="0.25">
      <c r="A13" s="852"/>
      <c r="B13" s="851" t="s">
        <v>437</v>
      </c>
      <c r="C13" s="815">
        <v>0</v>
      </c>
      <c r="D13" s="768">
        <v>0</v>
      </c>
      <c r="E13" s="816">
        <v>0</v>
      </c>
      <c r="F13" s="815">
        <v>0</v>
      </c>
      <c r="G13" s="768">
        <v>0</v>
      </c>
      <c r="H13" s="816">
        <v>0</v>
      </c>
      <c r="I13" s="817">
        <v>86</v>
      </c>
      <c r="J13" s="768">
        <v>57</v>
      </c>
      <c r="K13" s="816">
        <v>70</v>
      </c>
      <c r="Q13" s="813"/>
    </row>
    <row r="14" spans="1:37" ht="13.8" thickBot="1" x14ac:dyDescent="0.3">
      <c r="A14" s="852"/>
      <c r="B14" s="853" t="s">
        <v>438</v>
      </c>
      <c r="C14" s="819">
        <v>0</v>
      </c>
      <c r="D14" s="820">
        <v>0</v>
      </c>
      <c r="E14" s="821">
        <v>0</v>
      </c>
      <c r="F14" s="819">
        <v>0</v>
      </c>
      <c r="G14" s="820">
        <v>0</v>
      </c>
      <c r="H14" s="821">
        <v>0</v>
      </c>
      <c r="I14" s="822">
        <v>36</v>
      </c>
      <c r="J14" s="820">
        <v>35</v>
      </c>
      <c r="K14" s="821"/>
      <c r="Q14" s="813"/>
    </row>
    <row r="15" spans="1:37" ht="13.8" thickBot="1" x14ac:dyDescent="0.3">
      <c r="A15" s="779" t="s">
        <v>527</v>
      </c>
      <c r="B15" s="795"/>
      <c r="C15" s="823">
        <v>1025</v>
      </c>
      <c r="D15" s="754">
        <v>1009</v>
      </c>
      <c r="E15" s="824">
        <v>1070</v>
      </c>
      <c r="F15" s="823">
        <v>931</v>
      </c>
      <c r="G15" s="754">
        <v>796</v>
      </c>
      <c r="H15" s="824">
        <v>787</v>
      </c>
      <c r="I15" s="854">
        <v>1084</v>
      </c>
      <c r="J15" s="855">
        <v>847</v>
      </c>
      <c r="K15" s="856">
        <v>490</v>
      </c>
      <c r="Q15" s="813"/>
    </row>
    <row r="16" spans="1:37" ht="13.95" customHeight="1" x14ac:dyDescent="0.25">
      <c r="A16" s="857" t="s">
        <v>409</v>
      </c>
      <c r="B16" s="858" t="s">
        <v>440</v>
      </c>
      <c r="C16" s="835">
        <v>391</v>
      </c>
      <c r="D16" s="766">
        <v>376</v>
      </c>
      <c r="E16" s="836">
        <v>279</v>
      </c>
      <c r="F16" s="835">
        <v>167</v>
      </c>
      <c r="G16" s="766">
        <v>185</v>
      </c>
      <c r="H16" s="836">
        <v>161</v>
      </c>
      <c r="I16" s="859">
        <v>359</v>
      </c>
      <c r="J16" s="766">
        <v>396</v>
      </c>
      <c r="K16" s="836">
        <v>215</v>
      </c>
      <c r="Q16" s="813"/>
    </row>
    <row r="17" spans="1:17" x14ac:dyDescent="0.25">
      <c r="A17" s="860"/>
      <c r="B17" s="851" t="s">
        <v>441</v>
      </c>
      <c r="C17" s="815">
        <v>39</v>
      </c>
      <c r="D17" s="768">
        <v>32</v>
      </c>
      <c r="E17" s="816">
        <v>1</v>
      </c>
      <c r="F17" s="861">
        <v>0</v>
      </c>
      <c r="G17" s="773">
        <v>0</v>
      </c>
      <c r="H17" s="862">
        <v>0</v>
      </c>
      <c r="I17" s="817">
        <v>776</v>
      </c>
      <c r="J17" s="768">
        <v>454</v>
      </c>
      <c r="K17" s="816">
        <v>498</v>
      </c>
      <c r="Q17" s="813"/>
    </row>
    <row r="18" spans="1:17" ht="13.2" customHeight="1" x14ac:dyDescent="0.25">
      <c r="A18" s="860"/>
      <c r="B18" s="851" t="s">
        <v>442</v>
      </c>
      <c r="C18" s="815">
        <v>4</v>
      </c>
      <c r="D18" s="768">
        <v>5</v>
      </c>
      <c r="E18" s="816">
        <v>9</v>
      </c>
      <c r="F18" s="815">
        <v>15</v>
      </c>
      <c r="G18" s="768">
        <v>38</v>
      </c>
      <c r="H18" s="816">
        <v>67</v>
      </c>
      <c r="I18" s="817">
        <v>112</v>
      </c>
      <c r="J18" s="768">
        <v>146</v>
      </c>
      <c r="K18" s="816">
        <v>248</v>
      </c>
      <c r="Q18" s="813"/>
    </row>
    <row r="19" spans="1:17" x14ac:dyDescent="0.25">
      <c r="A19" s="860"/>
      <c r="B19" s="851" t="s">
        <v>443</v>
      </c>
      <c r="C19" s="815">
        <v>0</v>
      </c>
      <c r="D19" s="768">
        <v>0</v>
      </c>
      <c r="E19" s="816">
        <v>11</v>
      </c>
      <c r="F19" s="815">
        <v>87</v>
      </c>
      <c r="G19" s="768">
        <v>84</v>
      </c>
      <c r="H19" s="816">
        <v>101</v>
      </c>
      <c r="I19" s="863">
        <v>0</v>
      </c>
      <c r="J19" s="773">
        <v>0</v>
      </c>
      <c r="K19" s="862">
        <v>0</v>
      </c>
      <c r="Q19" s="813"/>
    </row>
    <row r="20" spans="1:17" x14ac:dyDescent="0.25">
      <c r="A20" s="860"/>
      <c r="B20" s="851" t="s">
        <v>444</v>
      </c>
      <c r="C20" s="815">
        <v>0</v>
      </c>
      <c r="D20" s="768">
        <v>23</v>
      </c>
      <c r="E20" s="816">
        <v>0</v>
      </c>
      <c r="F20" s="815">
        <v>51</v>
      </c>
      <c r="G20" s="768">
        <v>51</v>
      </c>
      <c r="H20" s="816">
        <v>38</v>
      </c>
      <c r="I20" s="817">
        <v>85</v>
      </c>
      <c r="J20" s="768">
        <v>147</v>
      </c>
      <c r="K20" s="816">
        <v>24</v>
      </c>
    </row>
    <row r="21" spans="1:17" x14ac:dyDescent="0.25">
      <c r="A21" s="860"/>
      <c r="B21" s="851" t="s">
        <v>445</v>
      </c>
      <c r="C21" s="815"/>
      <c r="D21" s="768"/>
      <c r="E21" s="816"/>
      <c r="F21" s="815">
        <v>51</v>
      </c>
      <c r="G21" s="768">
        <v>44</v>
      </c>
      <c r="H21" s="816">
        <v>64</v>
      </c>
      <c r="I21" s="817"/>
      <c r="J21" s="768">
        <v>0</v>
      </c>
      <c r="K21" s="816"/>
    </row>
    <row r="22" spans="1:17" ht="13.2" customHeight="1" x14ac:dyDescent="0.25">
      <c r="A22" s="860"/>
      <c r="B22" s="851" t="s">
        <v>446</v>
      </c>
      <c r="C22" s="815">
        <v>0</v>
      </c>
      <c r="D22" s="768">
        <v>0</v>
      </c>
      <c r="E22" s="816">
        <v>0</v>
      </c>
      <c r="F22" s="815">
        <v>5</v>
      </c>
      <c r="G22" s="768">
        <v>0</v>
      </c>
      <c r="H22" s="816">
        <v>5</v>
      </c>
      <c r="I22" s="863">
        <v>0</v>
      </c>
      <c r="J22" s="773">
        <v>0</v>
      </c>
      <c r="K22" s="862">
        <v>0</v>
      </c>
      <c r="Q22" s="813"/>
    </row>
    <row r="23" spans="1:17" x14ac:dyDescent="0.25">
      <c r="A23" s="860"/>
      <c r="B23" s="851" t="s">
        <v>447</v>
      </c>
      <c r="C23" s="815">
        <v>372</v>
      </c>
      <c r="D23" s="768">
        <v>360</v>
      </c>
      <c r="E23" s="816">
        <v>326</v>
      </c>
      <c r="F23" s="815">
        <v>269</v>
      </c>
      <c r="G23" s="768">
        <v>228</v>
      </c>
      <c r="H23" s="816">
        <v>235</v>
      </c>
      <c r="I23" s="817">
        <v>517</v>
      </c>
      <c r="J23" s="768">
        <v>397</v>
      </c>
      <c r="K23" s="816">
        <v>432</v>
      </c>
      <c r="Q23" s="813"/>
    </row>
    <row r="24" spans="1:17" ht="13.8" thickBot="1" x14ac:dyDescent="0.3">
      <c r="A24" s="864"/>
      <c r="B24" s="865" t="s">
        <v>448</v>
      </c>
      <c r="C24" s="830">
        <v>63</v>
      </c>
      <c r="D24" s="770">
        <v>51</v>
      </c>
      <c r="E24" s="831">
        <v>45</v>
      </c>
      <c r="F24" s="830">
        <v>82</v>
      </c>
      <c r="G24" s="770">
        <v>55</v>
      </c>
      <c r="H24" s="831">
        <v>76</v>
      </c>
      <c r="I24" s="832">
        <v>0</v>
      </c>
      <c r="J24" s="770">
        <v>0</v>
      </c>
      <c r="K24" s="831">
        <v>0</v>
      </c>
      <c r="Q24" s="813"/>
    </row>
    <row r="25" spans="1:17" ht="13.8" thickBot="1" x14ac:dyDescent="0.3">
      <c r="A25" s="866" t="s">
        <v>537</v>
      </c>
      <c r="B25" s="867"/>
      <c r="C25" s="868">
        <v>869</v>
      </c>
      <c r="D25" s="855">
        <v>847</v>
      </c>
      <c r="E25" s="856">
        <v>671</v>
      </c>
      <c r="F25" s="868">
        <v>727</v>
      </c>
      <c r="G25" s="855">
        <v>685</v>
      </c>
      <c r="H25" s="856">
        <v>747</v>
      </c>
      <c r="I25" s="854">
        <v>1849</v>
      </c>
      <c r="J25" s="855">
        <v>1540</v>
      </c>
      <c r="K25" s="856">
        <v>1417</v>
      </c>
      <c r="Q25" s="813"/>
    </row>
    <row r="26" spans="1:17" ht="14.4" customHeight="1" x14ac:dyDescent="0.25">
      <c r="A26" s="857" t="s">
        <v>410</v>
      </c>
      <c r="B26" s="858" t="s">
        <v>450</v>
      </c>
      <c r="C26" s="835">
        <v>41</v>
      </c>
      <c r="D26" s="766">
        <v>16</v>
      </c>
      <c r="E26" s="836">
        <v>27</v>
      </c>
      <c r="F26" s="835">
        <v>0</v>
      </c>
      <c r="G26" s="766">
        <v>0</v>
      </c>
      <c r="H26" s="836">
        <v>0</v>
      </c>
      <c r="I26" s="869">
        <v>0</v>
      </c>
      <c r="J26" s="766">
        <v>0</v>
      </c>
      <c r="K26" s="836">
        <v>0</v>
      </c>
      <c r="Q26" s="813"/>
    </row>
    <row r="27" spans="1:17" x14ac:dyDescent="0.25">
      <c r="A27" s="860"/>
      <c r="B27" s="851" t="s">
        <v>451</v>
      </c>
      <c r="C27" s="815">
        <v>90</v>
      </c>
      <c r="D27" s="768">
        <v>47</v>
      </c>
      <c r="E27" s="816">
        <v>86</v>
      </c>
      <c r="F27" s="815">
        <v>9</v>
      </c>
      <c r="G27" s="768">
        <v>11</v>
      </c>
      <c r="H27" s="816">
        <v>15</v>
      </c>
      <c r="I27" s="870">
        <v>0</v>
      </c>
      <c r="J27" s="768">
        <v>0</v>
      </c>
      <c r="K27" s="816">
        <v>0</v>
      </c>
      <c r="Q27" s="813"/>
    </row>
    <row r="28" spans="1:17" ht="13.2" customHeight="1" x14ac:dyDescent="0.25">
      <c r="A28" s="860"/>
      <c r="B28" s="851" t="s">
        <v>452</v>
      </c>
      <c r="C28" s="815">
        <v>62</v>
      </c>
      <c r="D28" s="768">
        <v>63</v>
      </c>
      <c r="E28" s="816">
        <v>53</v>
      </c>
      <c r="F28" s="815">
        <v>33</v>
      </c>
      <c r="G28" s="768">
        <v>38</v>
      </c>
      <c r="H28" s="816">
        <v>27</v>
      </c>
      <c r="I28" s="870">
        <v>0</v>
      </c>
      <c r="J28" s="768">
        <v>0</v>
      </c>
      <c r="K28" s="816">
        <v>0</v>
      </c>
      <c r="Q28" s="813"/>
    </row>
    <row r="29" spans="1:17" ht="13.2" customHeight="1" x14ac:dyDescent="0.25">
      <c r="A29" s="860"/>
      <c r="B29" s="851" t="s">
        <v>453</v>
      </c>
      <c r="C29" s="815">
        <v>53</v>
      </c>
      <c r="D29" s="768">
        <v>37</v>
      </c>
      <c r="E29" s="816">
        <v>45</v>
      </c>
      <c r="F29" s="815">
        <v>31</v>
      </c>
      <c r="G29" s="768">
        <v>34</v>
      </c>
      <c r="H29" s="816">
        <v>24</v>
      </c>
      <c r="I29" s="817">
        <v>90</v>
      </c>
      <c r="J29" s="768">
        <v>134</v>
      </c>
      <c r="K29" s="816">
        <v>48</v>
      </c>
    </row>
    <row r="30" spans="1:17" x14ac:dyDescent="0.25">
      <c r="A30" s="860"/>
      <c r="B30" s="851" t="s">
        <v>454</v>
      </c>
      <c r="C30" s="815">
        <v>114</v>
      </c>
      <c r="D30" s="768">
        <v>137</v>
      </c>
      <c r="E30" s="816">
        <v>179</v>
      </c>
      <c r="F30" s="815">
        <v>245</v>
      </c>
      <c r="G30" s="768">
        <v>301</v>
      </c>
      <c r="H30" s="816">
        <v>282</v>
      </c>
      <c r="I30" s="817">
        <v>215</v>
      </c>
      <c r="J30" s="768">
        <v>252</v>
      </c>
      <c r="K30" s="816">
        <v>190</v>
      </c>
      <c r="Q30" s="826"/>
    </row>
    <row r="31" spans="1:17" x14ac:dyDescent="0.25">
      <c r="A31" s="860"/>
      <c r="B31" s="851" t="s">
        <v>538</v>
      </c>
      <c r="C31" s="815">
        <v>0</v>
      </c>
      <c r="D31" s="768">
        <v>0</v>
      </c>
      <c r="E31" s="816">
        <v>0</v>
      </c>
      <c r="F31" s="815">
        <v>0</v>
      </c>
      <c r="G31" s="768">
        <v>0</v>
      </c>
      <c r="H31" s="816">
        <v>0</v>
      </c>
      <c r="I31" s="870">
        <v>0</v>
      </c>
      <c r="J31" s="768">
        <v>0</v>
      </c>
      <c r="K31" s="816">
        <v>0</v>
      </c>
      <c r="Q31" s="826"/>
    </row>
    <row r="32" spans="1:17" ht="13.8" thickBot="1" x14ac:dyDescent="0.3">
      <c r="A32" s="829" t="s">
        <v>455</v>
      </c>
      <c r="B32" s="853"/>
      <c r="C32" s="819">
        <v>360</v>
      </c>
      <c r="D32" s="820">
        <v>300</v>
      </c>
      <c r="E32" s="821">
        <v>390</v>
      </c>
      <c r="F32" s="819">
        <v>318</v>
      </c>
      <c r="G32" s="820">
        <v>384</v>
      </c>
      <c r="H32" s="821">
        <v>348</v>
      </c>
      <c r="I32" s="822">
        <v>305</v>
      </c>
      <c r="J32" s="820">
        <v>386</v>
      </c>
      <c r="K32" s="821">
        <v>238</v>
      </c>
    </row>
    <row r="33" spans="1:17" ht="13.2" customHeight="1" x14ac:dyDescent="0.25">
      <c r="A33" s="871" t="s">
        <v>411</v>
      </c>
      <c r="B33" s="858" t="s">
        <v>456</v>
      </c>
      <c r="C33" s="835">
        <v>913</v>
      </c>
      <c r="D33" s="766">
        <v>1135</v>
      </c>
      <c r="E33" s="836">
        <v>1256</v>
      </c>
      <c r="F33" s="835">
        <v>402</v>
      </c>
      <c r="G33" s="766">
        <v>441</v>
      </c>
      <c r="H33" s="836">
        <v>404</v>
      </c>
      <c r="I33" s="859">
        <v>810</v>
      </c>
      <c r="J33" s="766">
        <v>669</v>
      </c>
      <c r="K33" s="836">
        <v>733</v>
      </c>
      <c r="Q33" s="826"/>
    </row>
    <row r="34" spans="1:17" ht="13.2" customHeight="1" x14ac:dyDescent="0.25">
      <c r="A34" s="860"/>
      <c r="B34" s="851" t="s">
        <v>457</v>
      </c>
      <c r="C34" s="815">
        <v>41</v>
      </c>
      <c r="D34" s="768">
        <v>10</v>
      </c>
      <c r="E34" s="816">
        <v>3</v>
      </c>
      <c r="F34" s="815">
        <v>0</v>
      </c>
      <c r="G34" s="768">
        <v>0</v>
      </c>
      <c r="H34" s="816">
        <v>0</v>
      </c>
      <c r="I34" s="817">
        <v>19</v>
      </c>
      <c r="J34" s="768">
        <v>27</v>
      </c>
      <c r="K34" s="816">
        <v>25</v>
      </c>
      <c r="Q34" s="826"/>
    </row>
    <row r="35" spans="1:17" x14ac:dyDescent="0.25">
      <c r="A35" s="860"/>
      <c r="B35" s="851" t="s">
        <v>458</v>
      </c>
      <c r="C35" s="815">
        <v>0</v>
      </c>
      <c r="D35" s="768">
        <v>0</v>
      </c>
      <c r="E35" s="816">
        <v>0</v>
      </c>
      <c r="F35" s="815">
        <v>21</v>
      </c>
      <c r="G35" s="768">
        <v>7</v>
      </c>
      <c r="H35" s="816">
        <v>0</v>
      </c>
      <c r="I35" s="817">
        <v>86</v>
      </c>
      <c r="J35" s="768">
        <v>62</v>
      </c>
      <c r="K35" s="816">
        <v>77</v>
      </c>
      <c r="Q35" s="826"/>
    </row>
    <row r="36" spans="1:17" ht="13.95" customHeight="1" thickBot="1" x14ac:dyDescent="0.3">
      <c r="A36" s="872"/>
      <c r="B36" s="853" t="s">
        <v>459</v>
      </c>
      <c r="C36" s="819">
        <v>32</v>
      </c>
      <c r="D36" s="820">
        <v>31</v>
      </c>
      <c r="E36" s="821">
        <v>16</v>
      </c>
      <c r="F36" s="819">
        <v>0</v>
      </c>
      <c r="G36" s="820">
        <v>0</v>
      </c>
      <c r="H36" s="821">
        <v>0</v>
      </c>
      <c r="I36" s="822">
        <v>0</v>
      </c>
      <c r="J36" s="820">
        <v>0</v>
      </c>
      <c r="K36" s="821">
        <v>0</v>
      </c>
    </row>
    <row r="37" spans="1:17" ht="13.8" thickBot="1" x14ac:dyDescent="0.3">
      <c r="A37" s="866" t="s">
        <v>539</v>
      </c>
      <c r="B37" s="867"/>
      <c r="C37" s="868">
        <v>986</v>
      </c>
      <c r="D37" s="855">
        <v>1176</v>
      </c>
      <c r="E37" s="856">
        <v>1275</v>
      </c>
      <c r="F37" s="868">
        <v>423</v>
      </c>
      <c r="G37" s="855">
        <v>448</v>
      </c>
      <c r="H37" s="856">
        <v>404</v>
      </c>
      <c r="I37" s="854">
        <v>915</v>
      </c>
      <c r="J37" s="855">
        <v>758</v>
      </c>
      <c r="K37" s="856">
        <v>835</v>
      </c>
      <c r="Q37" s="813"/>
    </row>
    <row r="38" spans="1:17" x14ac:dyDescent="0.25">
      <c r="A38" s="857" t="s">
        <v>412</v>
      </c>
      <c r="B38" s="858" t="s">
        <v>461</v>
      </c>
      <c r="C38" s="835">
        <v>497</v>
      </c>
      <c r="D38" s="766">
        <v>671</v>
      </c>
      <c r="E38" s="836">
        <v>381</v>
      </c>
      <c r="F38" s="835">
        <v>140</v>
      </c>
      <c r="G38" s="766">
        <v>155</v>
      </c>
      <c r="H38" s="836">
        <v>162</v>
      </c>
      <c r="I38" s="859">
        <v>313</v>
      </c>
      <c r="J38" s="766">
        <v>286</v>
      </c>
      <c r="K38" s="836">
        <v>176</v>
      </c>
      <c r="Q38" s="813"/>
    </row>
    <row r="39" spans="1:17" x14ac:dyDescent="0.25">
      <c r="A39" s="860"/>
      <c r="B39" s="851" t="s">
        <v>462</v>
      </c>
      <c r="C39" s="815">
        <v>1221</v>
      </c>
      <c r="D39" s="768">
        <v>974</v>
      </c>
      <c r="E39" s="816">
        <v>1108</v>
      </c>
      <c r="F39" s="815">
        <v>246</v>
      </c>
      <c r="G39" s="768">
        <v>296</v>
      </c>
      <c r="H39" s="816">
        <v>326</v>
      </c>
      <c r="I39" s="817">
        <v>903</v>
      </c>
      <c r="J39" s="768">
        <v>639</v>
      </c>
      <c r="K39" s="816">
        <v>584</v>
      </c>
      <c r="Q39" s="813"/>
    </row>
    <row r="40" spans="1:17" x14ac:dyDescent="0.25">
      <c r="A40" s="860"/>
      <c r="B40" s="851" t="s">
        <v>463</v>
      </c>
      <c r="C40" s="815">
        <v>516</v>
      </c>
      <c r="D40" s="768">
        <v>506</v>
      </c>
      <c r="E40" s="816">
        <v>566</v>
      </c>
      <c r="F40" s="815">
        <v>228</v>
      </c>
      <c r="G40" s="768">
        <v>982</v>
      </c>
      <c r="H40" s="816">
        <v>211</v>
      </c>
      <c r="I40" s="817">
        <v>151</v>
      </c>
      <c r="J40" s="768">
        <v>264</v>
      </c>
      <c r="K40" s="816">
        <v>82</v>
      </c>
      <c r="Q40" s="813"/>
    </row>
    <row r="41" spans="1:17" x14ac:dyDescent="0.25">
      <c r="A41" s="860"/>
      <c r="B41" s="851" t="s">
        <v>464</v>
      </c>
      <c r="C41" s="815">
        <v>414</v>
      </c>
      <c r="D41" s="768">
        <v>377</v>
      </c>
      <c r="E41" s="816">
        <v>412</v>
      </c>
      <c r="F41" s="815">
        <v>0</v>
      </c>
      <c r="G41" s="768">
        <v>0</v>
      </c>
      <c r="H41" s="816">
        <v>0</v>
      </c>
      <c r="I41" s="817">
        <v>0</v>
      </c>
      <c r="J41" s="768">
        <v>0</v>
      </c>
      <c r="K41" s="816">
        <v>0</v>
      </c>
      <c r="Q41" s="813"/>
    </row>
    <row r="42" spans="1:17" x14ac:dyDescent="0.25">
      <c r="A42" s="860"/>
      <c r="B42" s="851" t="s">
        <v>465</v>
      </c>
      <c r="C42" s="815">
        <v>0</v>
      </c>
      <c r="D42" s="768">
        <v>0</v>
      </c>
      <c r="E42" s="816">
        <v>0</v>
      </c>
      <c r="F42" s="815">
        <v>3</v>
      </c>
      <c r="G42" s="768">
        <v>2</v>
      </c>
      <c r="H42" s="816">
        <v>1</v>
      </c>
      <c r="I42" s="817">
        <v>6</v>
      </c>
      <c r="J42" s="768">
        <v>0</v>
      </c>
      <c r="K42" s="816">
        <v>0</v>
      </c>
      <c r="Q42" s="813"/>
    </row>
    <row r="43" spans="1:17" x14ac:dyDescent="0.25">
      <c r="A43" s="860"/>
      <c r="B43" s="851" t="s">
        <v>466</v>
      </c>
      <c r="C43" s="815">
        <v>0</v>
      </c>
      <c r="D43" s="768">
        <v>0</v>
      </c>
      <c r="E43" s="816">
        <v>0</v>
      </c>
      <c r="F43" s="815">
        <v>0</v>
      </c>
      <c r="G43" s="768">
        <v>0</v>
      </c>
      <c r="H43" s="816">
        <v>0</v>
      </c>
      <c r="I43" s="817">
        <v>0</v>
      </c>
      <c r="J43" s="768">
        <v>0</v>
      </c>
      <c r="K43" s="816">
        <v>0</v>
      </c>
      <c r="Q43" s="813"/>
    </row>
    <row r="44" spans="1:17" x14ac:dyDescent="0.25">
      <c r="A44" s="860"/>
      <c r="B44" s="851" t="s">
        <v>467</v>
      </c>
      <c r="C44" s="815">
        <v>0</v>
      </c>
      <c r="D44" s="768">
        <v>0</v>
      </c>
      <c r="E44" s="816">
        <v>0</v>
      </c>
      <c r="F44" s="815">
        <v>300</v>
      </c>
      <c r="G44" s="768">
        <v>39</v>
      </c>
      <c r="H44" s="816">
        <v>31</v>
      </c>
      <c r="I44" s="817">
        <v>0</v>
      </c>
      <c r="J44" s="768">
        <v>0</v>
      </c>
      <c r="K44" s="816">
        <v>0</v>
      </c>
      <c r="Q44" s="813"/>
    </row>
    <row r="45" spans="1:17" x14ac:dyDescent="0.25">
      <c r="A45" s="860"/>
      <c r="B45" s="851" t="s">
        <v>468</v>
      </c>
      <c r="C45" s="815">
        <v>0</v>
      </c>
      <c r="D45" s="768">
        <v>0</v>
      </c>
      <c r="E45" s="816">
        <v>517</v>
      </c>
      <c r="F45" s="815">
        <v>108</v>
      </c>
      <c r="G45" s="768">
        <v>108</v>
      </c>
      <c r="H45" s="816">
        <v>147</v>
      </c>
      <c r="I45" s="817">
        <v>0</v>
      </c>
      <c r="J45" s="768">
        <v>0</v>
      </c>
      <c r="K45" s="816">
        <v>0</v>
      </c>
    </row>
    <row r="46" spans="1:17" x14ac:dyDescent="0.25">
      <c r="A46" s="860"/>
      <c r="B46" s="851" t="s">
        <v>469</v>
      </c>
      <c r="C46" s="815">
        <v>117</v>
      </c>
      <c r="D46" s="768">
        <v>120</v>
      </c>
      <c r="E46" s="816">
        <v>130</v>
      </c>
      <c r="F46" s="815">
        <v>0</v>
      </c>
      <c r="G46" s="768">
        <v>0</v>
      </c>
      <c r="H46" s="816">
        <v>0</v>
      </c>
      <c r="I46" s="870">
        <v>0</v>
      </c>
      <c r="J46" s="768">
        <v>0</v>
      </c>
      <c r="K46" s="816">
        <v>0</v>
      </c>
      <c r="Q46" s="813"/>
    </row>
    <row r="47" spans="1:17" ht="13.2" customHeight="1" x14ac:dyDescent="0.25">
      <c r="A47" s="860"/>
      <c r="B47" s="851" t="s">
        <v>470</v>
      </c>
      <c r="C47" s="815">
        <v>30</v>
      </c>
      <c r="D47" s="768">
        <v>1</v>
      </c>
      <c r="E47" s="816">
        <v>0</v>
      </c>
      <c r="F47" s="815">
        <v>168</v>
      </c>
      <c r="G47" s="768">
        <v>151</v>
      </c>
      <c r="H47" s="816">
        <v>172</v>
      </c>
      <c r="I47" s="817">
        <v>132</v>
      </c>
      <c r="J47" s="768">
        <v>163</v>
      </c>
      <c r="K47" s="816">
        <v>289</v>
      </c>
      <c r="Q47" s="813"/>
    </row>
    <row r="48" spans="1:17" x14ac:dyDescent="0.25">
      <c r="A48" s="860"/>
      <c r="B48" s="851" t="s">
        <v>471</v>
      </c>
      <c r="C48" s="815">
        <v>636</v>
      </c>
      <c r="D48" s="768">
        <v>740</v>
      </c>
      <c r="E48" s="816">
        <v>657</v>
      </c>
      <c r="F48" s="815">
        <v>382</v>
      </c>
      <c r="G48" s="768">
        <v>501</v>
      </c>
      <c r="H48" s="816">
        <v>454</v>
      </c>
      <c r="I48" s="817">
        <v>719</v>
      </c>
      <c r="J48" s="768">
        <v>603</v>
      </c>
      <c r="K48" s="816">
        <v>635</v>
      </c>
      <c r="Q48" s="813"/>
    </row>
    <row r="49" spans="1:17" ht="13.2" customHeight="1" x14ac:dyDescent="0.25">
      <c r="A49" s="860"/>
      <c r="B49" s="851" t="s">
        <v>472</v>
      </c>
      <c r="C49" s="815">
        <v>44</v>
      </c>
      <c r="D49" s="768">
        <v>57</v>
      </c>
      <c r="E49" s="816">
        <v>69</v>
      </c>
      <c r="F49" s="815">
        <v>0</v>
      </c>
      <c r="G49" s="768">
        <v>0</v>
      </c>
      <c r="H49" s="816">
        <v>0</v>
      </c>
      <c r="I49" s="870">
        <v>0</v>
      </c>
      <c r="J49" s="768">
        <v>0</v>
      </c>
      <c r="K49" s="816">
        <v>0</v>
      </c>
      <c r="Q49" s="813"/>
    </row>
    <row r="50" spans="1:17" x14ac:dyDescent="0.25">
      <c r="A50" s="860"/>
      <c r="B50" s="851" t="s">
        <v>473</v>
      </c>
      <c r="C50" s="815">
        <v>15</v>
      </c>
      <c r="D50" s="768">
        <v>7</v>
      </c>
      <c r="E50" s="816">
        <v>2</v>
      </c>
      <c r="F50" s="815">
        <v>61</v>
      </c>
      <c r="G50" s="768">
        <v>49</v>
      </c>
      <c r="H50" s="816">
        <v>34</v>
      </c>
      <c r="I50" s="817">
        <v>110</v>
      </c>
      <c r="J50" s="768">
        <v>126</v>
      </c>
      <c r="K50" s="816">
        <v>112</v>
      </c>
      <c r="Q50" s="813"/>
    </row>
    <row r="51" spans="1:17" ht="13.8" thickBot="1" x14ac:dyDescent="0.3">
      <c r="A51" s="872"/>
      <c r="B51" s="853" t="s">
        <v>474</v>
      </c>
      <c r="C51" s="819">
        <v>60</v>
      </c>
      <c r="D51" s="820">
        <v>54</v>
      </c>
      <c r="E51" s="821">
        <v>40</v>
      </c>
      <c r="F51" s="819">
        <v>4</v>
      </c>
      <c r="G51" s="820">
        <v>9</v>
      </c>
      <c r="H51" s="821">
        <v>10</v>
      </c>
      <c r="I51" s="873">
        <v>0</v>
      </c>
      <c r="J51" s="820">
        <v>0</v>
      </c>
      <c r="K51" s="821">
        <v>0</v>
      </c>
      <c r="Q51" s="813"/>
    </row>
    <row r="52" spans="1:17" ht="13.8" thickBot="1" x14ac:dyDescent="0.3">
      <c r="A52" s="866" t="s">
        <v>531</v>
      </c>
      <c r="B52" s="867"/>
      <c r="C52" s="868">
        <v>3550</v>
      </c>
      <c r="D52" s="855">
        <v>3507</v>
      </c>
      <c r="E52" s="856">
        <v>3882</v>
      </c>
      <c r="F52" s="868">
        <v>1640</v>
      </c>
      <c r="G52" s="855">
        <v>2292</v>
      </c>
      <c r="H52" s="856">
        <v>1548</v>
      </c>
      <c r="I52" s="854">
        <v>2334</v>
      </c>
      <c r="J52" s="855">
        <v>2081</v>
      </c>
      <c r="K52" s="856">
        <v>1878</v>
      </c>
      <c r="Q52" s="813"/>
    </row>
    <row r="53" spans="1:17" ht="13.95" customHeight="1" x14ac:dyDescent="0.25">
      <c r="A53" s="850" t="s">
        <v>413</v>
      </c>
      <c r="B53" s="858" t="s">
        <v>476</v>
      </c>
      <c r="C53" s="835">
        <v>415</v>
      </c>
      <c r="D53" s="766">
        <v>553</v>
      </c>
      <c r="E53" s="836">
        <v>306</v>
      </c>
      <c r="F53" s="835">
        <v>447</v>
      </c>
      <c r="G53" s="766">
        <v>271</v>
      </c>
      <c r="H53" s="836">
        <v>318</v>
      </c>
      <c r="I53" s="859">
        <v>1032</v>
      </c>
      <c r="J53" s="766">
        <v>889</v>
      </c>
      <c r="K53" s="836">
        <v>858</v>
      </c>
    </row>
    <row r="54" spans="1:17" ht="13.2" customHeight="1" x14ac:dyDescent="0.25">
      <c r="A54" s="852"/>
      <c r="B54" s="851" t="s">
        <v>477</v>
      </c>
      <c r="C54" s="815">
        <v>1625</v>
      </c>
      <c r="D54" s="768">
        <v>1639</v>
      </c>
      <c r="E54" s="816">
        <v>1509</v>
      </c>
      <c r="F54" s="815">
        <v>365</v>
      </c>
      <c r="G54" s="768">
        <v>431</v>
      </c>
      <c r="H54" s="816">
        <v>509</v>
      </c>
      <c r="I54" s="817">
        <v>567</v>
      </c>
      <c r="J54" s="768">
        <v>516</v>
      </c>
      <c r="K54" s="816">
        <v>511</v>
      </c>
      <c r="Q54" s="826"/>
    </row>
    <row r="55" spans="1:17" x14ac:dyDescent="0.25">
      <c r="A55" s="852"/>
      <c r="B55" s="851" t="s">
        <v>478</v>
      </c>
      <c r="C55" s="815">
        <v>1252</v>
      </c>
      <c r="D55" s="768">
        <v>1441</v>
      </c>
      <c r="E55" s="816">
        <v>1138</v>
      </c>
      <c r="F55" s="815">
        <v>3131</v>
      </c>
      <c r="G55" s="768">
        <v>2335</v>
      </c>
      <c r="H55" s="816">
        <v>1913</v>
      </c>
      <c r="I55" s="817">
        <v>1620</v>
      </c>
      <c r="J55" s="768">
        <v>1903</v>
      </c>
      <c r="K55" s="816">
        <v>1858</v>
      </c>
      <c r="Q55" s="826"/>
    </row>
    <row r="56" spans="1:17" ht="13.2" customHeight="1" x14ac:dyDescent="0.25">
      <c r="A56" s="852"/>
      <c r="B56" s="851" t="s">
        <v>479</v>
      </c>
      <c r="C56" s="815">
        <v>721</v>
      </c>
      <c r="D56" s="768">
        <v>446</v>
      </c>
      <c r="E56" s="816">
        <v>417</v>
      </c>
      <c r="F56" s="815">
        <v>545</v>
      </c>
      <c r="G56" s="768">
        <v>667</v>
      </c>
      <c r="H56" s="816">
        <v>399</v>
      </c>
      <c r="I56" s="817">
        <v>756</v>
      </c>
      <c r="J56" s="768">
        <v>704</v>
      </c>
      <c r="K56" s="816">
        <v>850</v>
      </c>
      <c r="Q56" s="826"/>
    </row>
    <row r="57" spans="1:17" x14ac:dyDescent="0.25">
      <c r="A57" s="852"/>
      <c r="B57" s="851" t="s">
        <v>480</v>
      </c>
      <c r="C57" s="815">
        <v>295</v>
      </c>
      <c r="D57" s="768">
        <v>300</v>
      </c>
      <c r="E57" s="816">
        <v>312</v>
      </c>
      <c r="F57" s="815">
        <v>496</v>
      </c>
      <c r="G57" s="768">
        <v>468</v>
      </c>
      <c r="H57" s="816">
        <v>408</v>
      </c>
      <c r="I57" s="817">
        <v>118</v>
      </c>
      <c r="J57" s="768">
        <v>89</v>
      </c>
      <c r="K57" s="816">
        <v>164</v>
      </c>
      <c r="Q57" s="826"/>
    </row>
    <row r="58" spans="1:17" ht="13.2" customHeight="1" x14ac:dyDescent="0.25">
      <c r="A58" s="852"/>
      <c r="B58" s="851" t="s">
        <v>481</v>
      </c>
      <c r="C58" s="815">
        <v>161</v>
      </c>
      <c r="D58" s="768">
        <v>157</v>
      </c>
      <c r="E58" s="816">
        <v>194</v>
      </c>
      <c r="F58" s="815">
        <v>106</v>
      </c>
      <c r="G58" s="768">
        <v>116</v>
      </c>
      <c r="H58" s="816">
        <v>141</v>
      </c>
      <c r="I58" s="817">
        <v>72</v>
      </c>
      <c r="J58" s="768">
        <v>46</v>
      </c>
      <c r="K58" s="816">
        <v>151</v>
      </c>
      <c r="Q58" s="826"/>
    </row>
    <row r="59" spans="1:17" x14ac:dyDescent="0.25">
      <c r="A59" s="852"/>
      <c r="B59" s="851" t="s">
        <v>532</v>
      </c>
      <c r="C59" s="815">
        <v>0</v>
      </c>
      <c r="D59" s="768">
        <v>0</v>
      </c>
      <c r="E59" s="816">
        <v>0</v>
      </c>
      <c r="F59" s="815">
        <v>0</v>
      </c>
      <c r="G59" s="768">
        <v>0</v>
      </c>
      <c r="H59" s="816">
        <v>0</v>
      </c>
      <c r="I59" s="870">
        <v>0</v>
      </c>
      <c r="J59" s="768">
        <v>0</v>
      </c>
      <c r="K59" s="816">
        <v>0</v>
      </c>
      <c r="Q59" s="826"/>
    </row>
    <row r="60" spans="1:17" x14ac:dyDescent="0.25">
      <c r="A60" s="852"/>
      <c r="B60" s="851" t="s">
        <v>482</v>
      </c>
      <c r="C60" s="815">
        <v>19</v>
      </c>
      <c r="D60" s="768">
        <v>80</v>
      </c>
      <c r="E60" s="816">
        <v>38</v>
      </c>
      <c r="F60" s="815">
        <v>0</v>
      </c>
      <c r="G60" s="768">
        <v>0</v>
      </c>
      <c r="H60" s="816">
        <v>0</v>
      </c>
      <c r="I60" s="870">
        <v>0</v>
      </c>
      <c r="J60" s="768">
        <v>0</v>
      </c>
      <c r="K60" s="816">
        <v>0</v>
      </c>
      <c r="Q60" s="826"/>
    </row>
    <row r="61" spans="1:17" ht="13.8" thickBot="1" x14ac:dyDescent="0.3">
      <c r="A61" s="874"/>
      <c r="B61" s="853" t="s">
        <v>483</v>
      </c>
      <c r="C61" s="819">
        <v>0</v>
      </c>
      <c r="D61" s="820">
        <v>0</v>
      </c>
      <c r="E61" s="821">
        <v>0</v>
      </c>
      <c r="F61" s="819">
        <v>0</v>
      </c>
      <c r="G61" s="820">
        <v>0</v>
      </c>
      <c r="H61" s="821">
        <v>0</v>
      </c>
      <c r="I61" s="822">
        <v>0</v>
      </c>
      <c r="J61" s="820">
        <v>0</v>
      </c>
      <c r="K61" s="821">
        <v>16</v>
      </c>
      <c r="Q61" s="826"/>
    </row>
    <row r="62" spans="1:17" ht="13.8" thickBot="1" x14ac:dyDescent="0.3">
      <c r="A62" s="779" t="s">
        <v>540</v>
      </c>
      <c r="B62" s="867"/>
      <c r="C62" s="868">
        <v>4488</v>
      </c>
      <c r="D62" s="855">
        <v>4616</v>
      </c>
      <c r="E62" s="856">
        <v>3914</v>
      </c>
      <c r="F62" s="868">
        <v>5090</v>
      </c>
      <c r="G62" s="855">
        <v>4288</v>
      </c>
      <c r="H62" s="856">
        <v>3688</v>
      </c>
      <c r="I62" s="854">
        <v>4165</v>
      </c>
      <c r="J62" s="855">
        <v>4147</v>
      </c>
      <c r="K62" s="856">
        <v>4408</v>
      </c>
      <c r="Q62" s="826"/>
    </row>
    <row r="63" spans="1:17" ht="15" customHeight="1" x14ac:dyDescent="0.25">
      <c r="A63" s="871" t="s">
        <v>541</v>
      </c>
      <c r="B63" s="858" t="s">
        <v>485</v>
      </c>
      <c r="C63" s="835">
        <v>2037</v>
      </c>
      <c r="D63" s="766">
        <v>1875</v>
      </c>
      <c r="E63" s="836">
        <v>2094</v>
      </c>
      <c r="F63" s="835">
        <v>1095</v>
      </c>
      <c r="G63" s="766">
        <v>1042</v>
      </c>
      <c r="H63" s="836">
        <v>1244</v>
      </c>
      <c r="I63" s="859">
        <v>1819</v>
      </c>
      <c r="J63" s="766">
        <v>2035</v>
      </c>
      <c r="K63" s="836">
        <v>2011</v>
      </c>
    </row>
    <row r="64" spans="1:17" ht="13.2" customHeight="1" x14ac:dyDescent="0.25">
      <c r="A64" s="860"/>
      <c r="B64" s="851" t="s">
        <v>486</v>
      </c>
      <c r="C64" s="815">
        <v>75</v>
      </c>
      <c r="D64" s="768">
        <v>88</v>
      </c>
      <c r="E64" s="816">
        <v>117</v>
      </c>
      <c r="F64" s="815">
        <v>533</v>
      </c>
      <c r="G64" s="768">
        <v>667</v>
      </c>
      <c r="H64" s="816">
        <v>697</v>
      </c>
      <c r="I64" s="817">
        <v>645</v>
      </c>
      <c r="J64" s="768">
        <v>829</v>
      </c>
      <c r="K64" s="816">
        <v>561</v>
      </c>
      <c r="Q64" s="826"/>
    </row>
    <row r="65" spans="1:17" x14ac:dyDescent="0.25">
      <c r="A65" s="860"/>
      <c r="B65" s="851" t="s">
        <v>487</v>
      </c>
      <c r="C65" s="815">
        <v>183</v>
      </c>
      <c r="D65" s="768">
        <v>177</v>
      </c>
      <c r="E65" s="816">
        <v>150</v>
      </c>
      <c r="F65" s="815">
        <v>158</v>
      </c>
      <c r="G65" s="768">
        <v>188</v>
      </c>
      <c r="H65" s="816">
        <v>134</v>
      </c>
      <c r="I65" s="817">
        <v>271</v>
      </c>
      <c r="J65" s="768">
        <v>282</v>
      </c>
      <c r="K65" s="816">
        <v>351</v>
      </c>
      <c r="Q65" s="826"/>
    </row>
    <row r="66" spans="1:17" ht="13.2" customHeight="1" x14ac:dyDescent="0.25">
      <c r="A66" s="860"/>
      <c r="B66" s="851" t="s">
        <v>488</v>
      </c>
      <c r="C66" s="815">
        <v>2535</v>
      </c>
      <c r="D66" s="768">
        <v>2678</v>
      </c>
      <c r="E66" s="816">
        <v>2457</v>
      </c>
      <c r="F66" s="815">
        <v>1302</v>
      </c>
      <c r="G66" s="768">
        <v>1300</v>
      </c>
      <c r="H66" s="816">
        <v>1584</v>
      </c>
      <c r="I66" s="817">
        <v>2208</v>
      </c>
      <c r="J66" s="768">
        <v>2651</v>
      </c>
      <c r="K66" s="816">
        <v>2330</v>
      </c>
      <c r="Q66" s="826"/>
    </row>
    <row r="67" spans="1:17" x14ac:dyDescent="0.25">
      <c r="A67" s="860"/>
      <c r="B67" s="851" t="s">
        <v>489</v>
      </c>
      <c r="C67" s="815">
        <v>889</v>
      </c>
      <c r="D67" s="768">
        <v>1101</v>
      </c>
      <c r="E67" s="816">
        <v>1104</v>
      </c>
      <c r="F67" s="815">
        <v>34</v>
      </c>
      <c r="G67" s="768">
        <v>30</v>
      </c>
      <c r="H67" s="816">
        <v>22</v>
      </c>
      <c r="I67" s="817">
        <v>152</v>
      </c>
      <c r="J67" s="768">
        <v>153</v>
      </c>
      <c r="K67" s="816">
        <v>177</v>
      </c>
      <c r="Q67" s="826"/>
    </row>
    <row r="68" spans="1:17" x14ac:dyDescent="0.25">
      <c r="A68" s="860"/>
      <c r="B68" s="851" t="s">
        <v>490</v>
      </c>
      <c r="C68" s="815">
        <v>1611</v>
      </c>
      <c r="D68" s="768">
        <v>1803</v>
      </c>
      <c r="E68" s="816">
        <v>1743</v>
      </c>
      <c r="F68" s="815">
        <v>1895</v>
      </c>
      <c r="G68" s="768">
        <v>1861</v>
      </c>
      <c r="H68" s="816">
        <v>2013</v>
      </c>
      <c r="I68" s="817">
        <v>2696</v>
      </c>
      <c r="J68" s="768">
        <v>2552</v>
      </c>
      <c r="K68" s="816">
        <v>2429</v>
      </c>
      <c r="Q68" s="826"/>
    </row>
    <row r="69" spans="1:17" x14ac:dyDescent="0.25">
      <c r="A69" s="860"/>
      <c r="B69" s="851" t="s">
        <v>491</v>
      </c>
      <c r="C69" s="815">
        <v>700</v>
      </c>
      <c r="D69" s="768">
        <v>688</v>
      </c>
      <c r="E69" s="816">
        <v>694</v>
      </c>
      <c r="F69" s="815">
        <v>252</v>
      </c>
      <c r="G69" s="768">
        <v>208</v>
      </c>
      <c r="H69" s="816">
        <v>279</v>
      </c>
      <c r="I69" s="817">
        <v>144</v>
      </c>
      <c r="J69" s="768">
        <v>227</v>
      </c>
      <c r="K69" s="816">
        <v>192</v>
      </c>
    </row>
    <row r="70" spans="1:17" ht="13.2" customHeight="1" x14ac:dyDescent="0.25">
      <c r="A70" s="860"/>
      <c r="B70" s="851" t="s">
        <v>492</v>
      </c>
      <c r="C70" s="815">
        <v>191</v>
      </c>
      <c r="D70" s="768">
        <v>216</v>
      </c>
      <c r="E70" s="816">
        <v>74</v>
      </c>
      <c r="F70" s="815">
        <v>229</v>
      </c>
      <c r="G70" s="768">
        <v>120</v>
      </c>
      <c r="H70" s="816">
        <v>85</v>
      </c>
      <c r="I70" s="817">
        <v>327</v>
      </c>
      <c r="J70" s="768">
        <v>322</v>
      </c>
      <c r="K70" s="816">
        <v>300</v>
      </c>
      <c r="Q70" s="813"/>
    </row>
    <row r="71" spans="1:17" ht="13.2" customHeight="1" x14ac:dyDescent="0.25">
      <c r="A71" s="860"/>
      <c r="B71" s="851" t="s">
        <v>493</v>
      </c>
      <c r="C71" s="815">
        <v>23</v>
      </c>
      <c r="D71" s="768">
        <v>23</v>
      </c>
      <c r="E71" s="816">
        <v>0</v>
      </c>
      <c r="F71" s="815">
        <v>0</v>
      </c>
      <c r="G71" s="768">
        <v>0</v>
      </c>
      <c r="H71" s="816">
        <v>0</v>
      </c>
      <c r="I71" s="817">
        <v>0</v>
      </c>
      <c r="J71" s="768">
        <v>0</v>
      </c>
      <c r="K71" s="816">
        <v>0</v>
      </c>
      <c r="Q71" s="813"/>
    </row>
    <row r="72" spans="1:17" ht="13.8" thickBot="1" x14ac:dyDescent="0.3">
      <c r="A72" s="872"/>
      <c r="B72" s="853" t="s">
        <v>494</v>
      </c>
      <c r="C72" s="819">
        <v>28</v>
      </c>
      <c r="D72" s="820">
        <v>45</v>
      </c>
      <c r="E72" s="821">
        <v>45</v>
      </c>
      <c r="F72" s="819">
        <v>0</v>
      </c>
      <c r="G72" s="820">
        <v>0</v>
      </c>
      <c r="H72" s="821">
        <v>0</v>
      </c>
      <c r="I72" s="875">
        <v>0</v>
      </c>
      <c r="J72" s="820">
        <v>0</v>
      </c>
      <c r="K72" s="821">
        <v>0</v>
      </c>
      <c r="Q72" s="813"/>
    </row>
    <row r="73" spans="1:17" ht="13.95" customHeight="1" thickBot="1" x14ac:dyDescent="0.3">
      <c r="A73" s="779" t="s">
        <v>533</v>
      </c>
      <c r="B73" s="867"/>
      <c r="C73" s="868">
        <v>8272</v>
      </c>
      <c r="D73" s="855">
        <v>8694</v>
      </c>
      <c r="E73" s="856">
        <v>8478</v>
      </c>
      <c r="F73" s="868">
        <v>5498</v>
      </c>
      <c r="G73" s="855">
        <v>5416</v>
      </c>
      <c r="H73" s="856">
        <v>6058</v>
      </c>
      <c r="I73" s="854">
        <v>8262</v>
      </c>
      <c r="J73" s="855">
        <v>9051</v>
      </c>
      <c r="K73" s="856">
        <v>8351</v>
      </c>
      <c r="Q73" s="813"/>
    </row>
    <row r="74" spans="1:17" x14ac:dyDescent="0.25">
      <c r="A74" s="857" t="s">
        <v>415</v>
      </c>
      <c r="B74" s="858" t="s">
        <v>496</v>
      </c>
      <c r="C74" s="835">
        <v>49</v>
      </c>
      <c r="D74" s="766">
        <v>40</v>
      </c>
      <c r="E74" s="836">
        <v>32</v>
      </c>
      <c r="F74" s="835">
        <v>20</v>
      </c>
      <c r="G74" s="766">
        <v>80</v>
      </c>
      <c r="H74" s="836">
        <v>93</v>
      </c>
      <c r="I74" s="876"/>
      <c r="J74" s="766"/>
      <c r="K74" s="836"/>
      <c r="Q74" s="813"/>
    </row>
    <row r="75" spans="1:17" x14ac:dyDescent="0.25">
      <c r="A75" s="860"/>
      <c r="B75" s="851" t="s">
        <v>497</v>
      </c>
      <c r="C75" s="815">
        <v>120</v>
      </c>
      <c r="D75" s="768">
        <v>99</v>
      </c>
      <c r="E75" s="816">
        <v>134</v>
      </c>
      <c r="F75" s="815">
        <v>256</v>
      </c>
      <c r="G75" s="768">
        <v>244</v>
      </c>
      <c r="H75" s="816">
        <v>301</v>
      </c>
      <c r="I75" s="817">
        <v>137</v>
      </c>
      <c r="J75" s="768">
        <v>144</v>
      </c>
      <c r="K75" s="816">
        <v>75</v>
      </c>
      <c r="Q75" s="813"/>
    </row>
    <row r="76" spans="1:17" x14ac:dyDescent="0.25">
      <c r="A76" s="860"/>
      <c r="B76" s="851" t="s">
        <v>498</v>
      </c>
      <c r="C76" s="815">
        <v>26</v>
      </c>
      <c r="D76" s="768">
        <v>30</v>
      </c>
      <c r="E76" s="816">
        <v>34</v>
      </c>
      <c r="F76" s="815"/>
      <c r="G76" s="768"/>
      <c r="H76" s="816"/>
      <c r="I76" s="877"/>
      <c r="J76" s="768"/>
      <c r="K76" s="816"/>
      <c r="Q76" s="813"/>
    </row>
    <row r="77" spans="1:17" x14ac:dyDescent="0.25">
      <c r="A77" s="860"/>
      <c r="B77" s="851" t="s">
        <v>499</v>
      </c>
      <c r="C77" s="815">
        <v>308</v>
      </c>
      <c r="D77" s="768">
        <v>182</v>
      </c>
      <c r="E77" s="816">
        <v>345</v>
      </c>
      <c r="F77" s="815">
        <v>343</v>
      </c>
      <c r="G77" s="768">
        <v>235</v>
      </c>
      <c r="H77" s="816">
        <v>285</v>
      </c>
      <c r="I77" s="817">
        <v>43</v>
      </c>
      <c r="J77" s="768">
        <v>101</v>
      </c>
      <c r="K77" s="816">
        <v>79</v>
      </c>
      <c r="Q77" s="813"/>
    </row>
    <row r="78" spans="1:17" x14ac:dyDescent="0.25">
      <c r="A78" s="860"/>
      <c r="B78" s="851" t="s">
        <v>500</v>
      </c>
      <c r="C78" s="815">
        <v>4012</v>
      </c>
      <c r="D78" s="768">
        <v>3704</v>
      </c>
      <c r="E78" s="816">
        <v>3865</v>
      </c>
      <c r="F78" s="815">
        <v>2415</v>
      </c>
      <c r="G78" s="768">
        <v>2136</v>
      </c>
      <c r="H78" s="816">
        <v>1996</v>
      </c>
      <c r="I78" s="817">
        <v>2216</v>
      </c>
      <c r="J78" s="768">
        <v>2550</v>
      </c>
      <c r="K78" s="816">
        <v>2341</v>
      </c>
      <c r="Q78" s="813"/>
    </row>
    <row r="79" spans="1:17" ht="13.2" customHeight="1" x14ac:dyDescent="0.25">
      <c r="A79" s="860"/>
      <c r="B79" s="851" t="s">
        <v>501</v>
      </c>
      <c r="C79" s="815">
        <v>18</v>
      </c>
      <c r="D79" s="768">
        <v>18</v>
      </c>
      <c r="E79" s="816">
        <v>22</v>
      </c>
      <c r="F79" s="815">
        <v>11</v>
      </c>
      <c r="G79" s="768">
        <v>11</v>
      </c>
      <c r="H79" s="816">
        <v>0</v>
      </c>
      <c r="I79" s="817">
        <v>343</v>
      </c>
      <c r="J79" s="768">
        <v>394</v>
      </c>
      <c r="K79" s="816">
        <v>456</v>
      </c>
      <c r="Q79" s="813"/>
    </row>
    <row r="80" spans="1:17" x14ac:dyDescent="0.25">
      <c r="A80" s="860"/>
      <c r="B80" s="851" t="s">
        <v>502</v>
      </c>
      <c r="C80" s="815">
        <v>366</v>
      </c>
      <c r="D80" s="768">
        <v>458</v>
      </c>
      <c r="E80" s="816">
        <v>480</v>
      </c>
      <c r="F80" s="815">
        <v>243</v>
      </c>
      <c r="G80" s="768">
        <v>230</v>
      </c>
      <c r="H80" s="816">
        <v>228</v>
      </c>
      <c r="I80" s="817">
        <v>130</v>
      </c>
      <c r="J80" s="768">
        <v>213</v>
      </c>
      <c r="K80" s="816">
        <v>148</v>
      </c>
      <c r="Q80" s="813"/>
    </row>
    <row r="81" spans="1:17" ht="13.8" thickBot="1" x14ac:dyDescent="0.3">
      <c r="A81" s="872"/>
      <c r="B81" s="853" t="s">
        <v>503</v>
      </c>
      <c r="C81" s="819">
        <v>0</v>
      </c>
      <c r="D81" s="820">
        <v>0</v>
      </c>
      <c r="E81" s="821">
        <v>0</v>
      </c>
      <c r="F81" s="819"/>
      <c r="G81" s="820"/>
      <c r="H81" s="821"/>
      <c r="I81" s="878"/>
      <c r="J81" s="820"/>
      <c r="K81" s="821"/>
      <c r="Q81" s="813"/>
    </row>
    <row r="82" spans="1:17" ht="13.8" thickBot="1" x14ac:dyDescent="0.3">
      <c r="A82" s="779" t="s">
        <v>534</v>
      </c>
      <c r="B82" s="867"/>
      <c r="C82" s="868">
        <v>4899</v>
      </c>
      <c r="D82" s="855">
        <v>4531</v>
      </c>
      <c r="E82" s="856">
        <v>4912</v>
      </c>
      <c r="F82" s="868">
        <v>3288</v>
      </c>
      <c r="G82" s="855">
        <v>2936</v>
      </c>
      <c r="H82" s="856">
        <v>2903</v>
      </c>
      <c r="I82" s="854">
        <v>2869</v>
      </c>
      <c r="J82" s="855">
        <v>3402</v>
      </c>
      <c r="K82" s="856">
        <v>3099</v>
      </c>
      <c r="Q82" s="813"/>
    </row>
    <row r="83" spans="1:17" x14ac:dyDescent="0.25">
      <c r="A83" s="857" t="s">
        <v>416</v>
      </c>
      <c r="B83" s="858" t="s">
        <v>505</v>
      </c>
      <c r="C83" s="835">
        <v>464</v>
      </c>
      <c r="D83" s="766">
        <v>447</v>
      </c>
      <c r="E83" s="836">
        <v>388</v>
      </c>
      <c r="F83" s="835">
        <v>101</v>
      </c>
      <c r="G83" s="766">
        <v>90</v>
      </c>
      <c r="H83" s="836">
        <v>93</v>
      </c>
      <c r="I83" s="859">
        <v>342</v>
      </c>
      <c r="J83" s="766">
        <v>392</v>
      </c>
      <c r="K83" s="836">
        <v>461</v>
      </c>
      <c r="Q83" s="813"/>
    </row>
    <row r="84" spans="1:17" x14ac:dyDescent="0.25">
      <c r="A84" s="860"/>
      <c r="B84" s="851" t="s">
        <v>506</v>
      </c>
      <c r="C84" s="815">
        <v>320</v>
      </c>
      <c r="D84" s="768">
        <v>240</v>
      </c>
      <c r="E84" s="816">
        <v>354</v>
      </c>
      <c r="F84" s="815">
        <v>99</v>
      </c>
      <c r="G84" s="768">
        <v>106</v>
      </c>
      <c r="H84" s="816">
        <v>118</v>
      </c>
      <c r="I84" s="817">
        <v>414</v>
      </c>
      <c r="J84" s="768">
        <v>325</v>
      </c>
      <c r="K84" s="816">
        <v>188</v>
      </c>
    </row>
    <row r="85" spans="1:17" x14ac:dyDescent="0.25">
      <c r="A85" s="860"/>
      <c r="B85" s="851" t="s">
        <v>507</v>
      </c>
      <c r="C85" s="815">
        <v>763</v>
      </c>
      <c r="D85" s="768">
        <v>870</v>
      </c>
      <c r="E85" s="816">
        <v>910</v>
      </c>
      <c r="F85" s="815">
        <v>1015</v>
      </c>
      <c r="G85" s="768">
        <v>1306</v>
      </c>
      <c r="H85" s="816">
        <v>1524</v>
      </c>
      <c r="I85" s="817">
        <v>917</v>
      </c>
      <c r="J85" s="768">
        <v>963</v>
      </c>
      <c r="K85" s="816">
        <v>923</v>
      </c>
    </row>
    <row r="86" spans="1:17" ht="15.6" customHeight="1" x14ac:dyDescent="0.25">
      <c r="A86" s="860"/>
      <c r="B86" s="851" t="s">
        <v>508</v>
      </c>
      <c r="C86" s="815">
        <v>139</v>
      </c>
      <c r="D86" s="768">
        <v>191</v>
      </c>
      <c r="E86" s="816">
        <v>193</v>
      </c>
      <c r="F86" s="815">
        <v>502</v>
      </c>
      <c r="G86" s="768">
        <v>727</v>
      </c>
      <c r="H86" s="816">
        <v>618</v>
      </c>
      <c r="I86" s="817">
        <v>277</v>
      </c>
      <c r="J86" s="768">
        <v>217</v>
      </c>
      <c r="K86" s="816">
        <v>198</v>
      </c>
    </row>
    <row r="87" spans="1:17" x14ac:dyDescent="0.25">
      <c r="A87" s="860"/>
      <c r="B87" s="851" t="s">
        <v>509</v>
      </c>
      <c r="C87" s="815">
        <v>825</v>
      </c>
      <c r="D87" s="768">
        <v>696</v>
      </c>
      <c r="E87" s="816">
        <v>675</v>
      </c>
      <c r="F87" s="815">
        <v>114</v>
      </c>
      <c r="G87" s="768">
        <v>128</v>
      </c>
      <c r="H87" s="816">
        <v>129</v>
      </c>
      <c r="I87" s="817">
        <v>463</v>
      </c>
      <c r="J87" s="768">
        <v>517</v>
      </c>
      <c r="K87" s="816">
        <v>467</v>
      </c>
    </row>
    <row r="88" spans="1:17" x14ac:dyDescent="0.25">
      <c r="A88" s="860"/>
      <c r="B88" s="851" t="s">
        <v>510</v>
      </c>
      <c r="C88" s="815">
        <v>533</v>
      </c>
      <c r="D88" s="768">
        <v>436</v>
      </c>
      <c r="E88" s="816">
        <v>469</v>
      </c>
      <c r="F88" s="815">
        <v>461</v>
      </c>
      <c r="G88" s="768">
        <v>516</v>
      </c>
      <c r="H88" s="816">
        <v>515</v>
      </c>
      <c r="I88" s="817">
        <v>1029</v>
      </c>
      <c r="J88" s="768">
        <v>1116</v>
      </c>
      <c r="K88" s="816">
        <v>1217</v>
      </c>
    </row>
    <row r="89" spans="1:17" x14ac:dyDescent="0.25">
      <c r="A89" s="860"/>
      <c r="B89" s="851" t="s">
        <v>511</v>
      </c>
      <c r="C89" s="815">
        <v>41</v>
      </c>
      <c r="D89" s="768">
        <v>38</v>
      </c>
      <c r="E89" s="816">
        <v>35</v>
      </c>
      <c r="F89" s="815">
        <v>125</v>
      </c>
      <c r="G89" s="768">
        <v>140</v>
      </c>
      <c r="H89" s="816">
        <v>125</v>
      </c>
      <c r="I89" s="817">
        <v>140</v>
      </c>
      <c r="J89" s="768">
        <v>152</v>
      </c>
      <c r="K89" s="816">
        <v>100</v>
      </c>
    </row>
    <row r="90" spans="1:17" x14ac:dyDescent="0.25">
      <c r="A90" s="860"/>
      <c r="B90" s="851" t="s">
        <v>512</v>
      </c>
      <c r="C90" s="815">
        <v>107</v>
      </c>
      <c r="D90" s="768">
        <v>128</v>
      </c>
      <c r="E90" s="816">
        <v>151</v>
      </c>
      <c r="F90" s="815">
        <v>201</v>
      </c>
      <c r="G90" s="768">
        <v>220</v>
      </c>
      <c r="H90" s="816">
        <v>152</v>
      </c>
      <c r="I90" s="817">
        <v>453</v>
      </c>
      <c r="J90" s="768">
        <v>472</v>
      </c>
      <c r="K90" s="816">
        <v>405</v>
      </c>
    </row>
    <row r="91" spans="1:17" x14ac:dyDescent="0.25">
      <c r="A91" s="860"/>
      <c r="B91" s="851" t="s">
        <v>513</v>
      </c>
      <c r="C91" s="815">
        <v>110</v>
      </c>
      <c r="D91" s="768">
        <v>145</v>
      </c>
      <c r="E91" s="816">
        <v>167</v>
      </c>
      <c r="F91" s="815">
        <v>0</v>
      </c>
      <c r="G91" s="768">
        <v>6</v>
      </c>
      <c r="H91" s="816">
        <v>0</v>
      </c>
      <c r="I91" s="817">
        <v>306</v>
      </c>
      <c r="J91" s="768">
        <v>140</v>
      </c>
      <c r="K91" s="816">
        <v>303</v>
      </c>
    </row>
    <row r="92" spans="1:17" x14ac:dyDescent="0.25">
      <c r="A92" s="860"/>
      <c r="B92" s="851" t="s">
        <v>514</v>
      </c>
      <c r="C92" s="815">
        <v>76</v>
      </c>
      <c r="D92" s="768">
        <v>69</v>
      </c>
      <c r="E92" s="816">
        <v>69</v>
      </c>
      <c r="F92" s="815">
        <v>32</v>
      </c>
      <c r="G92" s="768">
        <v>31</v>
      </c>
      <c r="H92" s="816">
        <v>18</v>
      </c>
      <c r="I92" s="879">
        <v>0</v>
      </c>
      <c r="J92" s="768">
        <v>0</v>
      </c>
      <c r="K92" s="816">
        <v>0</v>
      </c>
    </row>
    <row r="93" spans="1:17" x14ac:dyDescent="0.25">
      <c r="A93" s="860"/>
      <c r="B93" s="851" t="s">
        <v>515</v>
      </c>
      <c r="C93" s="815">
        <v>148</v>
      </c>
      <c r="D93" s="768">
        <v>138</v>
      </c>
      <c r="E93" s="816">
        <v>153</v>
      </c>
      <c r="F93" s="815">
        <v>12</v>
      </c>
      <c r="G93" s="768">
        <v>21</v>
      </c>
      <c r="H93" s="816">
        <v>16</v>
      </c>
      <c r="I93" s="817">
        <v>85</v>
      </c>
      <c r="J93" s="768">
        <v>95</v>
      </c>
      <c r="K93" s="816">
        <v>68</v>
      </c>
    </row>
    <row r="94" spans="1:17" x14ac:dyDescent="0.25">
      <c r="A94" s="860"/>
      <c r="B94" s="851" t="s">
        <v>516</v>
      </c>
      <c r="C94" s="815">
        <v>1515</v>
      </c>
      <c r="D94" s="768">
        <v>1516</v>
      </c>
      <c r="E94" s="816">
        <v>1530</v>
      </c>
      <c r="F94" s="815">
        <v>630</v>
      </c>
      <c r="G94" s="768">
        <v>593</v>
      </c>
      <c r="H94" s="816">
        <v>544</v>
      </c>
      <c r="I94" s="817">
        <v>1034</v>
      </c>
      <c r="J94" s="768">
        <v>1118</v>
      </c>
      <c r="K94" s="816">
        <v>1465</v>
      </c>
    </row>
    <row r="95" spans="1:17" x14ac:dyDescent="0.25">
      <c r="A95" s="860"/>
      <c r="B95" s="851" t="s">
        <v>517</v>
      </c>
      <c r="C95" s="815">
        <v>0</v>
      </c>
      <c r="D95" s="768">
        <v>0</v>
      </c>
      <c r="E95" s="816">
        <v>0</v>
      </c>
      <c r="F95" s="815">
        <v>24</v>
      </c>
      <c r="G95" s="768">
        <v>16</v>
      </c>
      <c r="H95" s="816">
        <v>24</v>
      </c>
      <c r="I95" s="879">
        <v>0</v>
      </c>
      <c r="J95" s="768">
        <v>0</v>
      </c>
      <c r="K95" s="816">
        <v>0</v>
      </c>
    </row>
    <row r="96" spans="1:17" x14ac:dyDescent="0.25">
      <c r="A96" s="860"/>
      <c r="B96" s="851" t="s">
        <v>518</v>
      </c>
      <c r="C96" s="815">
        <v>29</v>
      </c>
      <c r="D96" s="768">
        <v>35</v>
      </c>
      <c r="E96" s="816">
        <v>40</v>
      </c>
      <c r="F96" s="815">
        <v>36</v>
      </c>
      <c r="G96" s="768">
        <v>41</v>
      </c>
      <c r="H96" s="816">
        <v>36</v>
      </c>
      <c r="I96" s="879">
        <v>0</v>
      </c>
      <c r="J96" s="768">
        <v>0</v>
      </c>
      <c r="K96" s="816">
        <v>0</v>
      </c>
    </row>
    <row r="97" spans="1:11" x14ac:dyDescent="0.25">
      <c r="A97" s="860"/>
      <c r="B97" s="851" t="s">
        <v>519</v>
      </c>
      <c r="C97" s="815">
        <v>53</v>
      </c>
      <c r="D97" s="768">
        <v>41</v>
      </c>
      <c r="E97" s="816">
        <v>45</v>
      </c>
      <c r="F97" s="815">
        <v>0</v>
      </c>
      <c r="G97" s="768">
        <v>0</v>
      </c>
      <c r="H97" s="816">
        <v>0</v>
      </c>
      <c r="I97" s="877"/>
      <c r="J97" s="768">
        <v>0</v>
      </c>
      <c r="K97" s="816">
        <v>0</v>
      </c>
    </row>
    <row r="98" spans="1:11" x14ac:dyDescent="0.25">
      <c r="A98" s="860"/>
      <c r="B98" s="851" t="s">
        <v>520</v>
      </c>
      <c r="C98" s="815">
        <v>435</v>
      </c>
      <c r="D98" s="768">
        <v>424</v>
      </c>
      <c r="E98" s="816">
        <v>502</v>
      </c>
      <c r="F98" s="815">
        <v>191</v>
      </c>
      <c r="G98" s="768">
        <v>200</v>
      </c>
      <c r="H98" s="816">
        <v>236</v>
      </c>
      <c r="I98" s="817">
        <v>1373</v>
      </c>
      <c r="J98" s="768">
        <v>1064</v>
      </c>
      <c r="K98" s="816">
        <v>1172</v>
      </c>
    </row>
    <row r="99" spans="1:11" x14ac:dyDescent="0.25">
      <c r="A99" s="860"/>
      <c r="B99" s="851" t="s">
        <v>521</v>
      </c>
      <c r="C99" s="815">
        <v>169</v>
      </c>
      <c r="D99" s="768">
        <v>175</v>
      </c>
      <c r="E99" s="816">
        <v>143</v>
      </c>
      <c r="F99" s="815">
        <v>98</v>
      </c>
      <c r="G99" s="768">
        <v>101</v>
      </c>
      <c r="H99" s="816">
        <v>100</v>
      </c>
      <c r="I99" s="817">
        <v>18</v>
      </c>
      <c r="J99" s="768">
        <v>12</v>
      </c>
      <c r="K99" s="816">
        <v>0</v>
      </c>
    </row>
    <row r="100" spans="1:11" x14ac:dyDescent="0.25">
      <c r="A100" s="860"/>
      <c r="B100" s="851" t="s">
        <v>522</v>
      </c>
      <c r="C100" s="815">
        <v>0</v>
      </c>
      <c r="D100" s="768">
        <v>0</v>
      </c>
      <c r="E100" s="816">
        <v>0</v>
      </c>
      <c r="F100" s="815">
        <v>8</v>
      </c>
      <c r="G100" s="768">
        <v>9</v>
      </c>
      <c r="H100" s="816">
        <v>9</v>
      </c>
      <c r="I100" s="879">
        <v>0</v>
      </c>
      <c r="J100" s="768">
        <v>0</v>
      </c>
      <c r="K100" s="816">
        <v>0</v>
      </c>
    </row>
    <row r="101" spans="1:11" x14ac:dyDescent="0.25">
      <c r="A101" s="860"/>
      <c r="B101" s="851" t="s">
        <v>523</v>
      </c>
      <c r="C101" s="815">
        <v>785</v>
      </c>
      <c r="D101" s="768">
        <v>742</v>
      </c>
      <c r="E101" s="816">
        <v>715</v>
      </c>
      <c r="F101" s="815">
        <v>175</v>
      </c>
      <c r="G101" s="768">
        <v>212</v>
      </c>
      <c r="H101" s="816">
        <v>189</v>
      </c>
      <c r="I101" s="817">
        <v>212</v>
      </c>
      <c r="J101" s="768">
        <v>210</v>
      </c>
      <c r="K101" s="816">
        <v>58</v>
      </c>
    </row>
    <row r="102" spans="1:11" ht="13.8" thickBot="1" x14ac:dyDescent="0.3">
      <c r="A102" s="872"/>
      <c r="B102" s="853" t="s">
        <v>524</v>
      </c>
      <c r="C102" s="819">
        <v>93</v>
      </c>
      <c r="D102" s="820">
        <v>110</v>
      </c>
      <c r="E102" s="821">
        <v>57</v>
      </c>
      <c r="F102" s="819">
        <v>54</v>
      </c>
      <c r="G102" s="820">
        <v>70</v>
      </c>
      <c r="H102" s="821">
        <v>63</v>
      </c>
      <c r="I102" s="875">
        <v>0</v>
      </c>
      <c r="J102" s="820">
        <v>0</v>
      </c>
      <c r="K102" s="821">
        <v>0</v>
      </c>
    </row>
    <row r="103" spans="1:11" ht="13.8" thickBot="1" x14ac:dyDescent="0.3">
      <c r="A103" s="779" t="s">
        <v>535</v>
      </c>
      <c r="B103" s="795"/>
      <c r="C103" s="823">
        <v>6605</v>
      </c>
      <c r="D103" s="754">
        <v>6441</v>
      </c>
      <c r="E103" s="824">
        <v>6596</v>
      </c>
      <c r="F103" s="823">
        <v>3878</v>
      </c>
      <c r="G103" s="754">
        <v>4533</v>
      </c>
      <c r="H103" s="824">
        <v>4509</v>
      </c>
      <c r="I103" s="825">
        <v>7063</v>
      </c>
      <c r="J103" s="754">
        <v>6793</v>
      </c>
      <c r="K103" s="824">
        <v>7025</v>
      </c>
    </row>
    <row r="104" spans="1:11" ht="13.8" thickBot="1" x14ac:dyDescent="0.3">
      <c r="A104" s="779" t="s">
        <v>542</v>
      </c>
      <c r="B104" s="795"/>
      <c r="C104" s="823">
        <v>31054</v>
      </c>
      <c r="D104" s="754">
        <v>31121</v>
      </c>
      <c r="E104" s="824">
        <v>31188</v>
      </c>
      <c r="F104" s="823">
        <v>21793</v>
      </c>
      <c r="G104" s="754">
        <v>21778</v>
      </c>
      <c r="H104" s="824">
        <v>20992</v>
      </c>
      <c r="I104" s="825">
        <v>28846</v>
      </c>
      <c r="J104" s="754">
        <v>29005</v>
      </c>
      <c r="K104" s="824">
        <v>27741</v>
      </c>
    </row>
  </sheetData>
  <mergeCells count="16">
    <mergeCell ref="A63:A72"/>
    <mergeCell ref="Q64:Q68"/>
    <mergeCell ref="A74:A81"/>
    <mergeCell ref="A83:A102"/>
    <mergeCell ref="Q30:Q31"/>
    <mergeCell ref="A33:A36"/>
    <mergeCell ref="Q33:Q35"/>
    <mergeCell ref="A38:A51"/>
    <mergeCell ref="A53:A61"/>
    <mergeCell ref="Q54:Q62"/>
    <mergeCell ref="C4:E4"/>
    <mergeCell ref="F4:H4"/>
    <mergeCell ref="I4:K4"/>
    <mergeCell ref="A6:A14"/>
    <mergeCell ref="A16:A24"/>
    <mergeCell ref="A26:A3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6BE9-2A9D-42D6-B5DC-3BA1B13031A3}">
  <dimension ref="C5:C21"/>
  <sheetViews>
    <sheetView workbookViewId="0">
      <selection activeCell="C5" sqref="C5"/>
    </sheetView>
  </sheetViews>
  <sheetFormatPr defaultColWidth="11.5546875" defaultRowHeight="13.2" x14ac:dyDescent="0.25"/>
  <cols>
    <col min="1" max="16384" width="11.5546875" style="696"/>
  </cols>
  <sheetData>
    <row r="5" spans="3:3" x14ac:dyDescent="0.25">
      <c r="C5" s="880" t="s">
        <v>543</v>
      </c>
    </row>
    <row r="20" spans="3:3" ht="13.8" x14ac:dyDescent="0.3">
      <c r="C20" s="613" t="s">
        <v>544</v>
      </c>
    </row>
    <row r="21" spans="3:3" ht="14.4" x14ac:dyDescent="0.25">
      <c r="C21" s="881" t="s">
        <v>388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418D2-32DF-4931-8BA5-8D6A086FEDB2}">
  <dimension ref="A2:AC28"/>
  <sheetViews>
    <sheetView zoomScale="160" zoomScaleNormal="160" workbookViewId="0">
      <selection activeCell="A25" sqref="A25"/>
    </sheetView>
  </sheetViews>
  <sheetFormatPr defaultColWidth="10.6640625" defaultRowHeight="13.8" x14ac:dyDescent="0.3"/>
  <cols>
    <col min="1" max="1" width="49.109375" style="613" customWidth="1"/>
    <col min="2" max="16384" width="10.6640625" style="613"/>
  </cols>
  <sheetData>
    <row r="2" spans="1:29" x14ac:dyDescent="0.3">
      <c r="A2" s="882" t="s">
        <v>545</v>
      </c>
      <c r="B2" s="882"/>
    </row>
    <row r="3" spans="1:29" x14ac:dyDescent="0.3">
      <c r="A3" s="882"/>
      <c r="B3" s="882"/>
    </row>
    <row r="4" spans="1:29" ht="14.4" thickBot="1" x14ac:dyDescent="0.35">
      <c r="A4" s="613" t="s">
        <v>546</v>
      </c>
    </row>
    <row r="5" spans="1:29" ht="14.4" thickBot="1" x14ac:dyDescent="0.35">
      <c r="A5" s="673"/>
      <c r="B5" s="615">
        <v>1990</v>
      </c>
      <c r="C5" s="615">
        <v>1991</v>
      </c>
      <c r="D5" s="615">
        <v>1992</v>
      </c>
      <c r="E5" s="615">
        <v>1993</v>
      </c>
      <c r="F5" s="615">
        <v>1994</v>
      </c>
      <c r="G5" s="615">
        <v>1995</v>
      </c>
      <c r="H5" s="615">
        <v>1996</v>
      </c>
      <c r="I5" s="615">
        <v>1997</v>
      </c>
      <c r="J5" s="615">
        <v>1998</v>
      </c>
      <c r="K5" s="615">
        <v>1999</v>
      </c>
      <c r="L5" s="615">
        <v>2000</v>
      </c>
      <c r="M5" s="615">
        <v>2001</v>
      </c>
      <c r="N5" s="615">
        <v>2002</v>
      </c>
      <c r="O5" s="615">
        <v>2003</v>
      </c>
      <c r="P5" s="615">
        <v>2004</v>
      </c>
      <c r="Q5" s="615">
        <v>2005</v>
      </c>
      <c r="R5" s="615">
        <v>2006</v>
      </c>
      <c r="S5" s="615">
        <v>2007</v>
      </c>
      <c r="T5" s="615">
        <v>2008</v>
      </c>
      <c r="U5" s="615">
        <v>2009</v>
      </c>
      <c r="V5" s="615">
        <v>2010</v>
      </c>
      <c r="W5" s="615">
        <v>2011</v>
      </c>
      <c r="X5" s="615">
        <v>2012</v>
      </c>
      <c r="Y5" s="615">
        <v>2013</v>
      </c>
      <c r="Z5" s="616">
        <v>2014</v>
      </c>
      <c r="AA5" s="696"/>
      <c r="AB5" s="696"/>
      <c r="AC5" s="696"/>
    </row>
    <row r="6" spans="1:29" x14ac:dyDescent="0.3">
      <c r="A6" s="676" t="s">
        <v>547</v>
      </c>
      <c r="B6" s="883">
        <v>68882</v>
      </c>
      <c r="C6" s="883">
        <v>71976</v>
      </c>
      <c r="D6" s="883">
        <v>77833</v>
      </c>
      <c r="E6" s="883">
        <v>80490</v>
      </c>
      <c r="F6" s="883">
        <v>85665</v>
      </c>
      <c r="G6" s="883">
        <v>86159</v>
      </c>
      <c r="H6" s="883">
        <v>89253</v>
      </c>
      <c r="I6" s="883">
        <v>96545</v>
      </c>
      <c r="J6" s="883">
        <v>108527</v>
      </c>
      <c r="K6" s="883">
        <v>119736</v>
      </c>
      <c r="L6" s="883">
        <v>130584</v>
      </c>
      <c r="M6" s="883">
        <v>134843</v>
      </c>
      <c r="N6" s="883">
        <v>145071</v>
      </c>
      <c r="O6" s="883">
        <v>146095</v>
      </c>
      <c r="P6" s="883">
        <v>153545</v>
      </c>
      <c r="Q6" s="883">
        <v>171185</v>
      </c>
      <c r="R6" s="883">
        <v>177230</v>
      </c>
      <c r="S6" s="883">
        <v>186287</v>
      </c>
      <c r="T6" s="883">
        <v>199081</v>
      </c>
      <c r="U6" s="883">
        <v>210007</v>
      </c>
      <c r="V6" s="883">
        <v>213647</v>
      </c>
      <c r="W6" s="883">
        <v>223178</v>
      </c>
      <c r="X6" s="883">
        <v>237307</v>
      </c>
      <c r="Y6" s="883">
        <v>246808</v>
      </c>
      <c r="Z6" s="884">
        <v>252803</v>
      </c>
      <c r="AA6" s="696"/>
      <c r="AB6" s="696"/>
      <c r="AC6" s="696"/>
    </row>
    <row r="7" spans="1:29" ht="14.4" thickBot="1" x14ac:dyDescent="0.35">
      <c r="A7" s="679" t="s">
        <v>548</v>
      </c>
      <c r="B7" s="885">
        <v>4774</v>
      </c>
      <c r="C7" s="885">
        <v>5182</v>
      </c>
      <c r="D7" s="885">
        <v>5880</v>
      </c>
      <c r="E7" s="885">
        <v>7384</v>
      </c>
      <c r="F7" s="885">
        <v>10329</v>
      </c>
      <c r="G7" s="885">
        <v>12867</v>
      </c>
      <c r="H7" s="885">
        <v>30214</v>
      </c>
      <c r="I7" s="885">
        <v>33417</v>
      </c>
      <c r="J7" s="885">
        <v>36297</v>
      </c>
      <c r="K7" s="885">
        <v>50579</v>
      </c>
      <c r="L7" s="885">
        <v>54511</v>
      </c>
      <c r="M7" s="885">
        <v>64969</v>
      </c>
      <c r="N7" s="885">
        <v>70767</v>
      </c>
      <c r="O7" s="885">
        <v>64614</v>
      </c>
      <c r="P7" s="885">
        <v>69247</v>
      </c>
      <c r="Q7" s="885">
        <v>68169</v>
      </c>
      <c r="R7" s="885">
        <v>72061</v>
      </c>
      <c r="S7" s="885">
        <v>75823</v>
      </c>
      <c r="T7" s="885">
        <v>84780</v>
      </c>
      <c r="U7" s="885">
        <v>84405</v>
      </c>
      <c r="V7" s="885">
        <v>108447</v>
      </c>
      <c r="W7" s="885">
        <v>113461</v>
      </c>
      <c r="X7" s="885">
        <v>123632</v>
      </c>
      <c r="Y7" s="885">
        <v>125607</v>
      </c>
      <c r="Z7" s="886">
        <v>139750</v>
      </c>
      <c r="AA7" s="696"/>
      <c r="AB7" s="696"/>
      <c r="AC7" s="696"/>
    </row>
    <row r="8" spans="1:29" ht="14.4" thickBot="1" x14ac:dyDescent="0.35">
      <c r="A8" s="614" t="s">
        <v>3</v>
      </c>
      <c r="B8" s="887">
        <v>73656</v>
      </c>
      <c r="C8" s="887">
        <v>77158</v>
      </c>
      <c r="D8" s="887">
        <v>83713</v>
      </c>
      <c r="E8" s="887">
        <v>87874</v>
      </c>
      <c r="F8" s="887">
        <v>95994</v>
      </c>
      <c r="G8" s="887">
        <v>99026</v>
      </c>
      <c r="H8" s="887">
        <v>119467</v>
      </c>
      <c r="I8" s="887">
        <v>129962</v>
      </c>
      <c r="J8" s="887">
        <v>144824</v>
      </c>
      <c r="K8" s="887">
        <v>170315</v>
      </c>
      <c r="L8" s="887">
        <v>185095</v>
      </c>
      <c r="M8" s="887">
        <v>199812</v>
      </c>
      <c r="N8" s="887">
        <v>215838</v>
      </c>
      <c r="O8" s="887">
        <v>210709</v>
      </c>
      <c r="P8" s="887">
        <v>222792</v>
      </c>
      <c r="Q8" s="887">
        <v>239354</v>
      </c>
      <c r="R8" s="887">
        <v>249291</v>
      </c>
      <c r="S8" s="887">
        <v>262110</v>
      </c>
      <c r="T8" s="887">
        <v>283861</v>
      </c>
      <c r="U8" s="887">
        <v>294412</v>
      </c>
      <c r="V8" s="887">
        <v>322094</v>
      </c>
      <c r="W8" s="887">
        <v>336639</v>
      </c>
      <c r="X8" s="887">
        <v>360939</v>
      </c>
      <c r="Y8" s="887">
        <v>372415</v>
      </c>
      <c r="Z8" s="888">
        <v>392553</v>
      </c>
      <c r="AA8" s="696"/>
      <c r="AB8" s="696"/>
      <c r="AC8" s="696"/>
    </row>
    <row r="9" spans="1:29" x14ac:dyDescent="0.3">
      <c r="A9" s="613" t="s">
        <v>544</v>
      </c>
      <c r="B9" s="889"/>
      <c r="C9" s="889"/>
      <c r="D9" s="889"/>
      <c r="E9" s="889"/>
      <c r="F9" s="889"/>
      <c r="G9" s="889"/>
      <c r="H9" s="889"/>
      <c r="I9" s="889"/>
      <c r="J9" s="889"/>
      <c r="K9" s="889"/>
      <c r="L9" s="889"/>
      <c r="M9" s="889"/>
      <c r="N9" s="889"/>
      <c r="O9" s="889"/>
      <c r="P9" s="889"/>
      <c r="Q9" s="889"/>
      <c r="R9" s="889"/>
      <c r="S9" s="889"/>
      <c r="T9" s="889"/>
      <c r="U9" s="889"/>
      <c r="V9" s="889"/>
      <c r="W9" s="889"/>
      <c r="X9" s="889"/>
      <c r="Y9" s="889"/>
      <c r="Z9" s="889"/>
      <c r="AA9" s="696"/>
      <c r="AB9" s="696"/>
      <c r="AC9" s="696"/>
    </row>
    <row r="10" spans="1:29" x14ac:dyDescent="0.3">
      <c r="B10" s="889"/>
      <c r="C10" s="889"/>
      <c r="D10" s="889"/>
      <c r="E10" s="889"/>
      <c r="F10" s="889"/>
      <c r="G10" s="889"/>
      <c r="H10" s="889"/>
      <c r="I10" s="889"/>
      <c r="J10" s="889"/>
      <c r="K10" s="889"/>
      <c r="L10" s="889"/>
      <c r="M10" s="889"/>
      <c r="N10" s="889"/>
      <c r="O10" s="889"/>
      <c r="P10" s="889"/>
      <c r="Q10" s="889"/>
      <c r="R10" s="889"/>
      <c r="S10" s="889"/>
      <c r="T10" s="889"/>
      <c r="U10" s="889"/>
      <c r="V10" s="889"/>
      <c r="W10" s="889"/>
      <c r="X10" s="889"/>
      <c r="Y10" s="889"/>
      <c r="Z10" s="889"/>
      <c r="AA10" s="696"/>
      <c r="AB10" s="696"/>
      <c r="AC10" s="696"/>
    </row>
    <row r="11" spans="1:29" ht="14.4" thickBot="1" x14ac:dyDescent="0.35">
      <c r="A11" s="613" t="s">
        <v>549</v>
      </c>
      <c r="AA11" s="696"/>
      <c r="AB11" s="696"/>
      <c r="AC11" s="696"/>
    </row>
    <row r="12" spans="1:29" ht="14.4" thickBot="1" x14ac:dyDescent="0.35">
      <c r="A12" s="614"/>
      <c r="B12" s="615">
        <v>1990</v>
      </c>
      <c r="C12" s="890">
        <v>1991</v>
      </c>
      <c r="D12" s="890">
        <v>1992</v>
      </c>
      <c r="E12" s="890">
        <v>1993</v>
      </c>
      <c r="F12" s="890">
        <v>1994</v>
      </c>
      <c r="G12" s="890">
        <v>1995</v>
      </c>
      <c r="H12" s="890">
        <v>1996</v>
      </c>
      <c r="I12" s="890">
        <v>1997</v>
      </c>
      <c r="J12" s="890">
        <v>1998</v>
      </c>
      <c r="K12" s="890">
        <v>1999</v>
      </c>
      <c r="L12" s="890">
        <v>2000</v>
      </c>
      <c r="M12" s="890">
        <v>2001</v>
      </c>
      <c r="N12" s="890">
        <v>2002</v>
      </c>
      <c r="O12" s="890">
        <v>2003</v>
      </c>
      <c r="P12" s="890">
        <v>2004</v>
      </c>
      <c r="Q12" s="890">
        <v>2005</v>
      </c>
      <c r="R12" s="890">
        <v>2006</v>
      </c>
      <c r="S12" s="890">
        <v>2007</v>
      </c>
      <c r="T12" s="890">
        <v>2008</v>
      </c>
      <c r="U12" s="890">
        <v>2009</v>
      </c>
      <c r="V12" s="890">
        <v>2010</v>
      </c>
      <c r="W12" s="890">
        <v>2011</v>
      </c>
      <c r="X12" s="890">
        <v>2012</v>
      </c>
      <c r="Y12" s="890">
        <v>2013</v>
      </c>
      <c r="Z12" s="891">
        <v>2014</v>
      </c>
    </row>
    <row r="13" spans="1:29" x14ac:dyDescent="0.3">
      <c r="A13" s="676" t="s">
        <v>547</v>
      </c>
      <c r="B13" s="892"/>
      <c r="C13" s="893">
        <v>4.4917394965303004E-2</v>
      </c>
      <c r="D13" s="893">
        <v>8.1374347004557146E-2</v>
      </c>
      <c r="E13" s="893">
        <v>3.4137191165700909E-2</v>
      </c>
      <c r="F13" s="893">
        <v>6.4293701080879506E-2</v>
      </c>
      <c r="G13" s="893">
        <v>5.7666491565984135E-3</v>
      </c>
      <c r="H13" s="893">
        <v>3.5910351791455408E-2</v>
      </c>
      <c r="I13" s="893">
        <v>8.1700335002744984E-2</v>
      </c>
      <c r="J13" s="893">
        <v>0.12410792894505152</v>
      </c>
      <c r="K13" s="893">
        <v>0.10328305398656545</v>
      </c>
      <c r="L13" s="893">
        <v>9.0599318500701465E-2</v>
      </c>
      <c r="M13" s="893">
        <v>3.2615021748453099E-2</v>
      </c>
      <c r="N13" s="893">
        <v>7.5851175070266841E-2</v>
      </c>
      <c r="O13" s="893">
        <v>7.0586126793088511E-3</v>
      </c>
      <c r="P13" s="893">
        <v>5.0994216092268729E-2</v>
      </c>
      <c r="Q13" s="893">
        <v>0.11488488716662859</v>
      </c>
      <c r="R13" s="893">
        <v>3.5312673423489205E-2</v>
      </c>
      <c r="S13" s="893">
        <v>5.1103086384923557E-2</v>
      </c>
      <c r="T13" s="893">
        <v>6.8678973841438173E-2</v>
      </c>
      <c r="U13" s="893">
        <v>5.4882183633797377E-2</v>
      </c>
      <c r="V13" s="893">
        <v>1.7332755574814174E-2</v>
      </c>
      <c r="W13" s="893">
        <v>4.4610970432535924E-2</v>
      </c>
      <c r="X13" s="893">
        <v>6.3308211382842483E-2</v>
      </c>
      <c r="Y13" s="893">
        <v>4.0036745650149363E-2</v>
      </c>
      <c r="Z13" s="894">
        <v>2.4290136462351342E-2</v>
      </c>
    </row>
    <row r="14" spans="1:29" ht="14.4" thickBot="1" x14ac:dyDescent="0.35">
      <c r="A14" s="679" t="s">
        <v>548</v>
      </c>
      <c r="B14" s="895"/>
      <c r="C14" s="896">
        <v>8.5462924172601484E-2</v>
      </c>
      <c r="D14" s="896">
        <v>0.13469702817444995</v>
      </c>
      <c r="E14" s="896">
        <v>0.25578231292517017</v>
      </c>
      <c r="F14" s="896">
        <v>0.39883531960996743</v>
      </c>
      <c r="G14" s="896">
        <v>0.24571594539645658</v>
      </c>
      <c r="H14" s="896">
        <v>1.3481775083547056</v>
      </c>
      <c r="I14" s="896">
        <v>0.10601045872774217</v>
      </c>
      <c r="J14" s="896">
        <v>8.6183678965795929E-2</v>
      </c>
      <c r="K14" s="896">
        <v>0.39347604485219168</v>
      </c>
      <c r="L14" s="896">
        <v>7.7739773423753045E-2</v>
      </c>
      <c r="M14" s="896">
        <v>0.19185118599915607</v>
      </c>
      <c r="N14" s="896">
        <v>8.9242561837183931E-2</v>
      </c>
      <c r="O14" s="896">
        <v>-8.6947305947687514E-2</v>
      </c>
      <c r="P14" s="896">
        <v>7.1702726963196906E-2</v>
      </c>
      <c r="Q14" s="896">
        <v>-1.55674614062703E-2</v>
      </c>
      <c r="R14" s="896">
        <v>5.7093400225909141E-2</v>
      </c>
      <c r="S14" s="896">
        <v>5.2205770111433347E-2</v>
      </c>
      <c r="T14" s="896">
        <v>0.11813038260158537</v>
      </c>
      <c r="U14" s="896">
        <v>-4.4232130219391541E-3</v>
      </c>
      <c r="V14" s="896">
        <v>0.28484094544162075</v>
      </c>
      <c r="W14" s="896">
        <v>4.6234566193624538E-2</v>
      </c>
      <c r="X14" s="896">
        <v>8.9643137289465047E-2</v>
      </c>
      <c r="Y14" s="896">
        <v>1.597482852335963E-2</v>
      </c>
      <c r="Z14" s="897">
        <v>0.11259722786150461</v>
      </c>
    </row>
    <row r="15" spans="1:29" ht="14.4" thickBot="1" x14ac:dyDescent="0.35">
      <c r="A15" s="614" t="s">
        <v>3</v>
      </c>
      <c r="B15" s="615"/>
      <c r="C15" s="898">
        <v>4.754534593244264E-2</v>
      </c>
      <c r="D15" s="898">
        <v>8.495554576323916E-2</v>
      </c>
      <c r="E15" s="898">
        <v>4.9705541552685917E-2</v>
      </c>
      <c r="F15" s="898">
        <v>9.2405034481189086E-2</v>
      </c>
      <c r="G15" s="898">
        <v>3.1585307415046726E-2</v>
      </c>
      <c r="H15" s="898">
        <v>0.20642053602084309</v>
      </c>
      <c r="I15" s="898">
        <v>8.7848527208350458E-2</v>
      </c>
      <c r="J15" s="898">
        <v>0.11435650420892252</v>
      </c>
      <c r="K15" s="898">
        <v>0.17601364414737897</v>
      </c>
      <c r="L15" s="898">
        <v>8.6780377535742526E-2</v>
      </c>
      <c r="M15" s="898">
        <v>7.9510521624030828E-2</v>
      </c>
      <c r="N15" s="898">
        <v>8.0205393069485265E-2</v>
      </c>
      <c r="O15" s="898">
        <v>-2.3763192764944097E-2</v>
      </c>
      <c r="P15" s="898">
        <v>5.7344489319393066E-2</v>
      </c>
      <c r="Q15" s="898">
        <v>7.4338396351754099E-2</v>
      </c>
      <c r="R15" s="898">
        <v>4.1515913667621973E-2</v>
      </c>
      <c r="S15" s="898">
        <v>5.1421832316449478E-2</v>
      </c>
      <c r="T15" s="898">
        <v>8.2984243256647883E-2</v>
      </c>
      <c r="U15" s="898">
        <v>3.7169600614385123E-2</v>
      </c>
      <c r="V15" s="898">
        <v>9.4024700080159729E-2</v>
      </c>
      <c r="W15" s="898">
        <v>4.5157624792762308E-2</v>
      </c>
      <c r="X15" s="898">
        <v>7.2184149786566509E-2</v>
      </c>
      <c r="Y15" s="898">
        <v>3.1794846220552397E-2</v>
      </c>
      <c r="Z15" s="899">
        <v>5.4074084019172242E-2</v>
      </c>
    </row>
    <row r="16" spans="1:29" x14ac:dyDescent="0.3">
      <c r="A16" s="613" t="s">
        <v>544</v>
      </c>
      <c r="C16" s="900"/>
      <c r="D16" s="900"/>
      <c r="E16" s="900"/>
      <c r="F16" s="900"/>
      <c r="G16" s="900"/>
      <c r="H16" s="900"/>
      <c r="I16" s="900"/>
      <c r="J16" s="900"/>
      <c r="K16" s="900"/>
      <c r="L16" s="900"/>
      <c r="M16" s="900"/>
      <c r="N16" s="900"/>
      <c r="O16" s="900"/>
      <c r="P16" s="900"/>
      <c r="Q16" s="900"/>
      <c r="R16" s="900"/>
      <c r="S16" s="900"/>
      <c r="T16" s="900"/>
      <c r="U16" s="900"/>
      <c r="V16" s="900"/>
      <c r="W16" s="900"/>
      <c r="X16" s="900"/>
      <c r="Y16" s="900"/>
      <c r="Z16" s="900"/>
    </row>
    <row r="17" spans="1:29" x14ac:dyDescent="0.3">
      <c r="C17" s="900"/>
      <c r="D17" s="900"/>
      <c r="E17" s="900"/>
      <c r="F17" s="900"/>
      <c r="G17" s="900"/>
      <c r="H17" s="900"/>
      <c r="I17" s="900"/>
      <c r="J17" s="900"/>
      <c r="K17" s="900"/>
      <c r="L17" s="900"/>
      <c r="M17" s="900"/>
      <c r="N17" s="900"/>
      <c r="O17" s="900"/>
      <c r="P17" s="900"/>
      <c r="Q17" s="900"/>
      <c r="R17" s="900"/>
      <c r="S17" s="900"/>
      <c r="T17" s="900"/>
      <c r="U17" s="900"/>
      <c r="V17" s="900"/>
      <c r="W17" s="900"/>
      <c r="X17" s="900"/>
      <c r="Y17" s="900"/>
      <c r="Z17" s="900"/>
    </row>
    <row r="18" spans="1:29" ht="14.4" thickBot="1" x14ac:dyDescent="0.35">
      <c r="A18" s="613" t="s">
        <v>550</v>
      </c>
    </row>
    <row r="19" spans="1:29" ht="14.4" thickBot="1" x14ac:dyDescent="0.35">
      <c r="A19" s="614"/>
      <c r="B19" s="615">
        <v>1990</v>
      </c>
      <c r="C19" s="615">
        <v>1991</v>
      </c>
      <c r="D19" s="615">
        <v>1992</v>
      </c>
      <c r="E19" s="615">
        <v>1993</v>
      </c>
      <c r="F19" s="615">
        <v>1994</v>
      </c>
      <c r="G19" s="615">
        <v>1995</v>
      </c>
      <c r="H19" s="615">
        <v>1996</v>
      </c>
      <c r="I19" s="615">
        <v>1997</v>
      </c>
      <c r="J19" s="615">
        <v>1998</v>
      </c>
      <c r="K19" s="615">
        <v>1999</v>
      </c>
      <c r="L19" s="615">
        <v>2000</v>
      </c>
      <c r="M19" s="615">
        <v>2001</v>
      </c>
      <c r="N19" s="615">
        <v>2002</v>
      </c>
      <c r="O19" s="615">
        <v>2003</v>
      </c>
      <c r="P19" s="615">
        <v>2004</v>
      </c>
      <c r="Q19" s="615">
        <v>2005</v>
      </c>
      <c r="R19" s="615">
        <v>2006</v>
      </c>
      <c r="S19" s="615">
        <v>2007</v>
      </c>
      <c r="T19" s="615">
        <v>2008</v>
      </c>
      <c r="U19" s="615">
        <v>2009</v>
      </c>
      <c r="V19" s="615">
        <v>2010</v>
      </c>
      <c r="W19" s="615">
        <v>2011</v>
      </c>
      <c r="X19" s="615">
        <v>2012</v>
      </c>
      <c r="Y19" s="615">
        <v>2013</v>
      </c>
      <c r="Z19" s="616">
        <v>2014</v>
      </c>
      <c r="AA19" s="696"/>
      <c r="AB19" s="696"/>
      <c r="AC19" s="696"/>
    </row>
    <row r="20" spans="1:29" x14ac:dyDescent="0.3">
      <c r="A20" s="676" t="s">
        <v>547</v>
      </c>
      <c r="B20" s="893">
        <v>0.93518518518518523</v>
      </c>
      <c r="C20" s="893">
        <v>0.93283910936001446</v>
      </c>
      <c r="D20" s="893">
        <v>0.92976001337904512</v>
      </c>
      <c r="E20" s="893">
        <v>0.91597059425996308</v>
      </c>
      <c r="F20" s="893">
        <v>0.89239952497031061</v>
      </c>
      <c r="G20" s="893">
        <v>0.87006442752408464</v>
      </c>
      <c r="H20" s="893">
        <v>0.74709333958331592</v>
      </c>
      <c r="I20" s="893">
        <v>0.74287099305950965</v>
      </c>
      <c r="J20" s="893">
        <v>0.74937165110755122</v>
      </c>
      <c r="K20" s="893">
        <v>0.70302674456154768</v>
      </c>
      <c r="L20" s="893">
        <v>0.70549717712526006</v>
      </c>
      <c r="M20" s="893">
        <v>0.67484935839689308</v>
      </c>
      <c r="N20" s="893">
        <v>0.67212909682261701</v>
      </c>
      <c r="O20" s="893">
        <v>0.69334959588816802</v>
      </c>
      <c r="P20" s="893">
        <v>0.68918542856116916</v>
      </c>
      <c r="Q20" s="893">
        <v>0.71519590230370078</v>
      </c>
      <c r="R20" s="893">
        <v>0.71093621510604077</v>
      </c>
      <c r="S20" s="893">
        <v>0.71072068978673075</v>
      </c>
      <c r="T20" s="893">
        <v>0.7013326945230236</v>
      </c>
      <c r="U20" s="893">
        <v>0.71330991943263178</v>
      </c>
      <c r="V20" s="893">
        <v>0.66330636398070131</v>
      </c>
      <c r="W20" s="893">
        <v>0.66295943131960344</v>
      </c>
      <c r="X20" s="893">
        <v>0.65747120704606599</v>
      </c>
      <c r="Y20" s="893">
        <v>0.66272303747163785</v>
      </c>
      <c r="Z20" s="894">
        <v>0.64399711631295642</v>
      </c>
    </row>
    <row r="21" spans="1:29" ht="14.4" thickBot="1" x14ac:dyDescent="0.35">
      <c r="A21" s="679" t="s">
        <v>548</v>
      </c>
      <c r="B21" s="896">
        <v>6.4814814814814811E-2</v>
      </c>
      <c r="C21" s="896">
        <v>6.7160890639985482E-2</v>
      </c>
      <c r="D21" s="896">
        <v>7.0239986620954931E-2</v>
      </c>
      <c r="E21" s="896">
        <v>8.4029405740036867E-2</v>
      </c>
      <c r="F21" s="896">
        <v>0.10760047502968935</v>
      </c>
      <c r="G21" s="896">
        <v>0.12993557247591542</v>
      </c>
      <c r="H21" s="896">
        <v>0.25290666041668408</v>
      </c>
      <c r="I21" s="896">
        <v>0.25712900694049029</v>
      </c>
      <c r="J21" s="896">
        <v>0.25062834889244878</v>
      </c>
      <c r="K21" s="896">
        <v>0.29697325543845227</v>
      </c>
      <c r="L21" s="896">
        <v>0.29450282287474</v>
      </c>
      <c r="M21" s="896">
        <v>0.32515064160310692</v>
      </c>
      <c r="N21" s="896">
        <v>0.32787090317738304</v>
      </c>
      <c r="O21" s="896">
        <v>0.30665040411183198</v>
      </c>
      <c r="P21" s="896">
        <v>0.31081457143883084</v>
      </c>
      <c r="Q21" s="896">
        <v>0.28480409769629922</v>
      </c>
      <c r="R21" s="896">
        <v>0.28906378489395929</v>
      </c>
      <c r="S21" s="896">
        <v>0.28927931021326925</v>
      </c>
      <c r="T21" s="896">
        <v>0.2986673054769764</v>
      </c>
      <c r="U21" s="896">
        <v>0.28669008056736817</v>
      </c>
      <c r="V21" s="896">
        <v>0.33669363601929869</v>
      </c>
      <c r="W21" s="896">
        <v>0.3370405686803965</v>
      </c>
      <c r="X21" s="896">
        <v>0.34252879295393407</v>
      </c>
      <c r="Y21" s="896">
        <v>0.3372769625283622</v>
      </c>
      <c r="Z21" s="897">
        <v>0.35600288368704353</v>
      </c>
    </row>
    <row r="22" spans="1:29" ht="14.4" thickBot="1" x14ac:dyDescent="0.35">
      <c r="A22" s="614" t="s">
        <v>3</v>
      </c>
      <c r="B22" s="901">
        <v>1</v>
      </c>
      <c r="C22" s="901">
        <v>1</v>
      </c>
      <c r="D22" s="901">
        <v>1</v>
      </c>
      <c r="E22" s="901">
        <v>1</v>
      </c>
      <c r="F22" s="901">
        <v>1</v>
      </c>
      <c r="G22" s="901">
        <v>1</v>
      </c>
      <c r="H22" s="901">
        <v>1</v>
      </c>
      <c r="I22" s="901">
        <v>1</v>
      </c>
      <c r="J22" s="901">
        <v>1</v>
      </c>
      <c r="K22" s="901">
        <v>1</v>
      </c>
      <c r="L22" s="901">
        <v>1</v>
      </c>
      <c r="M22" s="901">
        <v>1</v>
      </c>
      <c r="N22" s="901">
        <v>1</v>
      </c>
      <c r="O22" s="901">
        <v>1</v>
      </c>
      <c r="P22" s="901">
        <v>1</v>
      </c>
      <c r="Q22" s="901">
        <v>1</v>
      </c>
      <c r="R22" s="901">
        <v>1</v>
      </c>
      <c r="S22" s="901">
        <v>1</v>
      </c>
      <c r="T22" s="901">
        <v>1</v>
      </c>
      <c r="U22" s="901">
        <v>1</v>
      </c>
      <c r="V22" s="901">
        <v>1</v>
      </c>
      <c r="W22" s="901">
        <v>1</v>
      </c>
      <c r="X22" s="901">
        <v>1</v>
      </c>
      <c r="Y22" s="901">
        <v>1</v>
      </c>
      <c r="Z22" s="902">
        <v>1</v>
      </c>
    </row>
    <row r="23" spans="1:29" x14ac:dyDescent="0.3">
      <c r="A23" s="613" t="s">
        <v>544</v>
      </c>
      <c r="B23" s="903"/>
      <c r="C23" s="903"/>
      <c r="D23" s="903"/>
      <c r="E23" s="903"/>
      <c r="F23" s="903"/>
      <c r="G23" s="903"/>
      <c r="H23" s="903"/>
      <c r="I23" s="903"/>
      <c r="J23" s="903"/>
      <c r="K23" s="903"/>
      <c r="L23" s="903"/>
      <c r="M23" s="903"/>
      <c r="N23" s="903"/>
      <c r="O23" s="903"/>
      <c r="P23" s="903"/>
      <c r="Q23" s="903"/>
      <c r="R23" s="903"/>
      <c r="S23" s="903"/>
      <c r="T23" s="903"/>
      <c r="U23" s="903"/>
      <c r="V23" s="903"/>
      <c r="W23" s="903"/>
      <c r="X23" s="903"/>
      <c r="Y23" s="903"/>
      <c r="Z23" s="903"/>
    </row>
    <row r="24" spans="1:29" x14ac:dyDescent="0.3">
      <c r="W24" s="696"/>
      <c r="X24" s="696"/>
      <c r="Y24" s="696"/>
      <c r="Z24" s="696"/>
    </row>
    <row r="25" spans="1:29" x14ac:dyDescent="0.3">
      <c r="W25" s="696"/>
      <c r="X25" s="696"/>
      <c r="Y25" s="696"/>
      <c r="Z25" s="696"/>
    </row>
    <row r="26" spans="1:29" x14ac:dyDescent="0.3">
      <c r="W26" s="696"/>
      <c r="X26" s="696"/>
      <c r="Y26" s="696"/>
      <c r="Z26" s="696"/>
    </row>
    <row r="27" spans="1:29" x14ac:dyDescent="0.3">
      <c r="W27" s="696"/>
      <c r="X27" s="696"/>
      <c r="Y27" s="696"/>
      <c r="Z27" s="696"/>
    </row>
    <row r="28" spans="1:29" x14ac:dyDescent="0.3">
      <c r="W28" s="696"/>
      <c r="X28" s="696"/>
      <c r="Y28" s="696"/>
      <c r="Z28" s="696"/>
    </row>
  </sheetData>
  <pageMargins left="0.75" right="0.75" top="1" bottom="1" header="0.5" footer="0.5"/>
  <pageSetup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739E-F1A2-49EA-AE14-DBEDE9E7E772}">
  <dimension ref="A2:Z37"/>
  <sheetViews>
    <sheetView zoomScale="145" zoomScaleNormal="145" zoomScalePageLayoutView="75" workbookViewId="0">
      <selection activeCell="A28" sqref="A28"/>
    </sheetView>
  </sheetViews>
  <sheetFormatPr defaultColWidth="10.6640625" defaultRowHeight="13.8" x14ac:dyDescent="0.3"/>
  <cols>
    <col min="1" max="1" width="53.6640625" style="613" customWidth="1"/>
    <col min="2" max="7" width="10.6640625" style="613" bestFit="1" customWidth="1"/>
    <col min="8" max="15" width="11" style="613" bestFit="1" customWidth="1"/>
    <col min="16" max="17" width="11.44140625" style="613" bestFit="1" customWidth="1"/>
    <col min="18" max="21" width="11" style="613" bestFit="1" customWidth="1"/>
    <col min="22" max="24" width="11.44140625" style="613" bestFit="1" customWidth="1"/>
    <col min="25" max="25" width="11" style="613" bestFit="1" customWidth="1"/>
    <col min="26" max="26" width="11.44140625" style="613" bestFit="1" customWidth="1"/>
    <col min="27" max="16384" width="10.6640625" style="613"/>
  </cols>
  <sheetData>
    <row r="2" spans="1:26" ht="15.6" x14ac:dyDescent="0.3">
      <c r="A2" s="904" t="s">
        <v>545</v>
      </c>
      <c r="B2" s="904"/>
    </row>
    <row r="4" spans="1:26" ht="15" thickBot="1" x14ac:dyDescent="0.35">
      <c r="A4" s="695" t="s">
        <v>551</v>
      </c>
    </row>
    <row r="5" spans="1:26" ht="14.4" thickBot="1" x14ac:dyDescent="0.35">
      <c r="A5" s="905"/>
      <c r="B5" s="615">
        <v>1990</v>
      </c>
      <c r="C5" s="615">
        <v>1991</v>
      </c>
      <c r="D5" s="615">
        <v>1992</v>
      </c>
      <c r="E5" s="615">
        <v>1993</v>
      </c>
      <c r="F5" s="615">
        <v>1994</v>
      </c>
      <c r="G5" s="615">
        <v>1995</v>
      </c>
      <c r="H5" s="615">
        <v>1996</v>
      </c>
      <c r="I5" s="615">
        <v>1997</v>
      </c>
      <c r="J5" s="615">
        <v>1998</v>
      </c>
      <c r="K5" s="615">
        <v>1999</v>
      </c>
      <c r="L5" s="615">
        <v>2000</v>
      </c>
      <c r="M5" s="615">
        <v>2001</v>
      </c>
      <c r="N5" s="615">
        <v>2002</v>
      </c>
      <c r="O5" s="615">
        <v>2003</v>
      </c>
      <c r="P5" s="615">
        <v>2004</v>
      </c>
      <c r="Q5" s="615">
        <v>2005</v>
      </c>
      <c r="R5" s="615">
        <v>2006</v>
      </c>
      <c r="S5" s="615">
        <v>2007</v>
      </c>
      <c r="T5" s="615">
        <v>2008</v>
      </c>
      <c r="U5" s="615">
        <v>2009</v>
      </c>
      <c r="V5" s="615">
        <v>2010</v>
      </c>
      <c r="W5" s="615">
        <v>2011</v>
      </c>
      <c r="X5" s="615">
        <v>2012</v>
      </c>
      <c r="Y5" s="615">
        <v>2013</v>
      </c>
      <c r="Z5" s="616">
        <v>2014</v>
      </c>
    </row>
    <row r="6" spans="1:26" x14ac:dyDescent="0.3">
      <c r="A6" s="906" t="s">
        <v>9</v>
      </c>
      <c r="B6" s="883">
        <v>38701.321407369665</v>
      </c>
      <c r="C6" s="883">
        <v>39346.28380725404</v>
      </c>
      <c r="D6" s="883">
        <v>39708.986754855912</v>
      </c>
      <c r="E6" s="883">
        <v>42124.81728383639</v>
      </c>
      <c r="F6" s="883">
        <v>47420.824362694053</v>
      </c>
      <c r="G6" s="883">
        <v>46070.065124236702</v>
      </c>
      <c r="H6" s="883">
        <v>52982.919848203637</v>
      </c>
      <c r="I6" s="883">
        <v>59411.356100249177</v>
      </c>
      <c r="J6" s="883">
        <v>65612.981941880382</v>
      </c>
      <c r="K6" s="883">
        <v>73599.027662920795</v>
      </c>
      <c r="L6" s="883">
        <v>78880.613677405287</v>
      </c>
      <c r="M6" s="883">
        <v>86631.825178981424</v>
      </c>
      <c r="N6" s="883">
        <v>94288.130112481216</v>
      </c>
      <c r="O6" s="883">
        <v>94199</v>
      </c>
      <c r="P6" s="883">
        <v>95565</v>
      </c>
      <c r="Q6" s="883">
        <v>108829</v>
      </c>
      <c r="R6" s="883">
        <v>112660</v>
      </c>
      <c r="S6" s="883">
        <v>113942</v>
      </c>
      <c r="T6" s="883">
        <v>118511</v>
      </c>
      <c r="U6" s="883">
        <v>123427</v>
      </c>
      <c r="V6" s="883">
        <v>129524</v>
      </c>
      <c r="W6" s="883">
        <v>133238</v>
      </c>
      <c r="X6" s="883">
        <v>147703</v>
      </c>
      <c r="Y6" s="883">
        <v>153071</v>
      </c>
      <c r="Z6" s="884">
        <v>162557</v>
      </c>
    </row>
    <row r="7" spans="1:26" x14ac:dyDescent="0.3">
      <c r="A7" s="907" t="s">
        <v>10</v>
      </c>
      <c r="B7" s="908">
        <v>21412.46503564965</v>
      </c>
      <c r="C7" s="908">
        <v>24480.721195204351</v>
      </c>
      <c r="D7" s="908">
        <v>26435.584280597599</v>
      </c>
      <c r="E7" s="908">
        <v>24571.010714107593</v>
      </c>
      <c r="F7" s="908">
        <v>26321.147862054018</v>
      </c>
      <c r="G7" s="908">
        <v>29943.889130010866</v>
      </c>
      <c r="H7" s="908">
        <v>34015.289797743935</v>
      </c>
      <c r="I7" s="908">
        <v>37096.856979072414</v>
      </c>
      <c r="J7" s="908">
        <v>43759.787053172513</v>
      </c>
      <c r="K7" s="908">
        <v>49961.718585586663</v>
      </c>
      <c r="L7" s="908">
        <v>51595.381296422507</v>
      </c>
      <c r="M7" s="908">
        <v>54801.195341545419</v>
      </c>
      <c r="N7" s="908">
        <v>58177.950849089786</v>
      </c>
      <c r="O7" s="908">
        <v>58707</v>
      </c>
      <c r="P7" s="908">
        <v>60916</v>
      </c>
      <c r="Q7" s="908">
        <v>65895</v>
      </c>
      <c r="R7" s="908">
        <v>67533</v>
      </c>
      <c r="S7" s="908">
        <v>72701</v>
      </c>
      <c r="T7" s="908">
        <v>74897</v>
      </c>
      <c r="U7" s="908">
        <v>74621</v>
      </c>
      <c r="V7" s="908">
        <v>82080</v>
      </c>
      <c r="W7" s="908">
        <v>89461</v>
      </c>
      <c r="X7" s="908">
        <v>93696</v>
      </c>
      <c r="Y7" s="908">
        <v>96208</v>
      </c>
      <c r="Z7" s="909">
        <v>99861</v>
      </c>
    </row>
    <row r="8" spans="1:26" ht="14.4" thickBot="1" x14ac:dyDescent="0.35">
      <c r="A8" s="910" t="s">
        <v>11</v>
      </c>
      <c r="B8" s="885">
        <v>13542.213556980681</v>
      </c>
      <c r="C8" s="885">
        <v>13330.994997541606</v>
      </c>
      <c r="D8" s="885">
        <v>17568.428964546489</v>
      </c>
      <c r="E8" s="885">
        <v>21178.172002056017</v>
      </c>
      <c r="F8" s="885">
        <v>22252.027775251925</v>
      </c>
      <c r="G8" s="885">
        <v>23012.045745752432</v>
      </c>
      <c r="H8" s="885">
        <v>32468.790354052424</v>
      </c>
      <c r="I8" s="885">
        <v>33453.786920678416</v>
      </c>
      <c r="J8" s="885">
        <v>35451.231004947091</v>
      </c>
      <c r="K8" s="885">
        <v>46754.25375149255</v>
      </c>
      <c r="L8" s="885">
        <v>54619.005026172192</v>
      </c>
      <c r="M8" s="885">
        <v>58378.97947947315</v>
      </c>
      <c r="N8" s="885">
        <v>63371.91903842902</v>
      </c>
      <c r="O8" s="885">
        <v>57803</v>
      </c>
      <c r="P8" s="885">
        <v>66311</v>
      </c>
      <c r="Q8" s="885">
        <v>64630</v>
      </c>
      <c r="R8" s="885">
        <v>69098</v>
      </c>
      <c r="S8" s="885">
        <v>75467</v>
      </c>
      <c r="T8" s="885">
        <v>90453</v>
      </c>
      <c r="U8" s="885">
        <v>96364</v>
      </c>
      <c r="V8" s="885">
        <v>110490</v>
      </c>
      <c r="W8" s="885">
        <v>113940</v>
      </c>
      <c r="X8" s="885">
        <v>119540</v>
      </c>
      <c r="Y8" s="885">
        <v>123136</v>
      </c>
      <c r="Z8" s="886">
        <v>130135</v>
      </c>
    </row>
    <row r="9" spans="1:26" ht="14.4" thickBot="1" x14ac:dyDescent="0.35">
      <c r="A9" s="905" t="s">
        <v>3</v>
      </c>
      <c r="B9" s="887">
        <v>73656</v>
      </c>
      <c r="C9" s="887">
        <v>77158</v>
      </c>
      <c r="D9" s="887">
        <v>83713</v>
      </c>
      <c r="E9" s="887">
        <v>87874</v>
      </c>
      <c r="F9" s="887">
        <v>95994</v>
      </c>
      <c r="G9" s="887">
        <v>99026</v>
      </c>
      <c r="H9" s="887">
        <v>119467</v>
      </c>
      <c r="I9" s="887">
        <v>129962</v>
      </c>
      <c r="J9" s="887">
        <v>144824</v>
      </c>
      <c r="K9" s="887">
        <v>170315</v>
      </c>
      <c r="L9" s="887">
        <v>185095</v>
      </c>
      <c r="M9" s="887">
        <v>199812</v>
      </c>
      <c r="N9" s="887">
        <v>215838.00000000003</v>
      </c>
      <c r="O9" s="887">
        <v>210709</v>
      </c>
      <c r="P9" s="887">
        <v>222792</v>
      </c>
      <c r="Q9" s="887">
        <v>239354</v>
      </c>
      <c r="R9" s="887">
        <v>249291</v>
      </c>
      <c r="S9" s="887">
        <v>262110</v>
      </c>
      <c r="T9" s="887">
        <v>283861</v>
      </c>
      <c r="U9" s="887">
        <v>294412</v>
      </c>
      <c r="V9" s="887">
        <v>322094</v>
      </c>
      <c r="W9" s="887">
        <v>336639</v>
      </c>
      <c r="X9" s="887">
        <v>360939</v>
      </c>
      <c r="Y9" s="887">
        <v>372415</v>
      </c>
      <c r="Z9" s="888">
        <v>392553</v>
      </c>
    </row>
    <row r="10" spans="1:26" x14ac:dyDescent="0.3">
      <c r="A10" s="613" t="s">
        <v>544</v>
      </c>
      <c r="B10" s="911"/>
      <c r="C10" s="911"/>
      <c r="D10" s="911"/>
      <c r="E10" s="911"/>
      <c r="F10" s="911"/>
      <c r="G10" s="911"/>
      <c r="H10" s="911"/>
      <c r="I10" s="911"/>
      <c r="J10" s="911"/>
      <c r="K10" s="911"/>
      <c r="L10" s="911"/>
      <c r="M10" s="911"/>
      <c r="N10" s="911"/>
      <c r="O10" s="911"/>
      <c r="P10" s="911"/>
      <c r="Q10" s="911"/>
      <c r="R10" s="911"/>
      <c r="S10" s="911"/>
      <c r="T10" s="911"/>
      <c r="U10" s="911"/>
      <c r="V10" s="911"/>
      <c r="W10" s="911"/>
      <c r="X10" s="911"/>
      <c r="Y10" s="911"/>
      <c r="Z10" s="911"/>
    </row>
    <row r="11" spans="1:26" x14ac:dyDescent="0.3">
      <c r="A11" s="912"/>
      <c r="B11" s="911"/>
      <c r="C11" s="911"/>
      <c r="D11" s="911"/>
      <c r="E11" s="911"/>
      <c r="F11" s="911"/>
      <c r="G11" s="911"/>
      <c r="H11" s="911"/>
      <c r="I11" s="911"/>
      <c r="J11" s="911"/>
      <c r="K11" s="911"/>
      <c r="L11" s="911"/>
      <c r="M11" s="911"/>
      <c r="N11" s="911"/>
      <c r="O11" s="911"/>
      <c r="P11" s="911"/>
      <c r="Q11" s="911"/>
      <c r="R11" s="911"/>
      <c r="S11" s="911"/>
      <c r="T11" s="911"/>
      <c r="U11" s="911"/>
      <c r="V11" s="911"/>
      <c r="W11" s="911"/>
      <c r="X11" s="911"/>
      <c r="Y11" s="911"/>
      <c r="Z11" s="911"/>
    </row>
    <row r="12" spans="1:26" ht="15" thickBot="1" x14ac:dyDescent="0.35">
      <c r="A12" s="695" t="s">
        <v>552</v>
      </c>
      <c r="B12" s="911"/>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row>
    <row r="13" spans="1:26" ht="14.4" thickBot="1" x14ac:dyDescent="0.35">
      <c r="A13" s="905"/>
      <c r="B13" s="615">
        <v>1990</v>
      </c>
      <c r="C13" s="615">
        <v>1991</v>
      </c>
      <c r="D13" s="615">
        <v>1992</v>
      </c>
      <c r="E13" s="615">
        <v>1993</v>
      </c>
      <c r="F13" s="615">
        <v>1994</v>
      </c>
      <c r="G13" s="615">
        <v>1995</v>
      </c>
      <c r="H13" s="615">
        <v>1996</v>
      </c>
      <c r="I13" s="615">
        <v>1997</v>
      </c>
      <c r="J13" s="615">
        <v>1998</v>
      </c>
      <c r="K13" s="615">
        <v>1999</v>
      </c>
      <c r="L13" s="615">
        <v>2000</v>
      </c>
      <c r="M13" s="615">
        <v>2001</v>
      </c>
      <c r="N13" s="615">
        <v>2002</v>
      </c>
      <c r="O13" s="615">
        <v>2003</v>
      </c>
      <c r="P13" s="615">
        <v>2004</v>
      </c>
      <c r="Q13" s="615">
        <v>2005</v>
      </c>
      <c r="R13" s="615">
        <v>2006</v>
      </c>
      <c r="S13" s="615">
        <v>2007</v>
      </c>
      <c r="T13" s="615">
        <v>2008</v>
      </c>
      <c r="U13" s="615">
        <v>2009</v>
      </c>
      <c r="V13" s="615">
        <v>2010</v>
      </c>
      <c r="W13" s="615">
        <v>2011</v>
      </c>
      <c r="X13" s="615">
        <v>2012</v>
      </c>
      <c r="Y13" s="615">
        <v>2013</v>
      </c>
      <c r="Z13" s="616">
        <v>2014</v>
      </c>
    </row>
    <row r="14" spans="1:26" x14ac:dyDescent="0.3">
      <c r="A14" s="906" t="s">
        <v>9</v>
      </c>
      <c r="B14" s="653" t="s">
        <v>51</v>
      </c>
      <c r="C14" s="893">
        <v>1.6665126058500901E-2</v>
      </c>
      <c r="D14" s="893">
        <v>9.2182262848163887E-3</v>
      </c>
      <c r="E14" s="893">
        <v>6.0838382603279451E-2</v>
      </c>
      <c r="F14" s="893">
        <v>0.12572178160852898</v>
      </c>
      <c r="G14" s="893">
        <v>-2.848451617218184E-2</v>
      </c>
      <c r="H14" s="893">
        <v>0.15005089976159369</v>
      </c>
      <c r="I14" s="893">
        <v>0.12133035080858212</v>
      </c>
      <c r="J14" s="893">
        <v>0.10438451920145941</v>
      </c>
      <c r="K14" s="893">
        <v>0.12171441511550873</v>
      </c>
      <c r="L14" s="893">
        <v>7.1761627594780775E-2</v>
      </c>
      <c r="M14" s="893">
        <v>9.8265101400908605E-2</v>
      </c>
      <c r="N14" s="893">
        <v>8.837750927770327E-2</v>
      </c>
      <c r="O14" s="893">
        <v>-9.4529515406538422E-4</v>
      </c>
      <c r="P14" s="893">
        <v>1.4501215511842025E-2</v>
      </c>
      <c r="Q14" s="893">
        <v>0.1387955841573798</v>
      </c>
      <c r="R14" s="893">
        <v>3.520201416901747E-2</v>
      </c>
      <c r="S14" s="893">
        <v>1.1379371560447327E-2</v>
      </c>
      <c r="T14" s="893">
        <v>4.0099348791490463E-2</v>
      </c>
      <c r="U14" s="893">
        <v>4.1481381475137358E-2</v>
      </c>
      <c r="V14" s="893">
        <v>4.9397619645620505E-2</v>
      </c>
      <c r="W14" s="893">
        <v>2.8674222537907967E-2</v>
      </c>
      <c r="X14" s="893">
        <v>0.10856512406370555</v>
      </c>
      <c r="Y14" s="893">
        <v>3.6343202236921446E-2</v>
      </c>
      <c r="Z14" s="894">
        <v>6.1971242103337598E-2</v>
      </c>
    </row>
    <row r="15" spans="1:26" x14ac:dyDescent="0.3">
      <c r="A15" s="907" t="s">
        <v>10</v>
      </c>
      <c r="B15" s="659" t="s">
        <v>51</v>
      </c>
      <c r="C15" s="913">
        <v>0.14329299099596216</v>
      </c>
      <c r="D15" s="913">
        <v>7.9853165672921333E-2</v>
      </c>
      <c r="E15" s="913">
        <v>-7.0532716307636467E-2</v>
      </c>
      <c r="F15" s="913">
        <v>7.1227723120953046E-2</v>
      </c>
      <c r="G15" s="913">
        <v>0.13763614288188353</v>
      </c>
      <c r="H15" s="913">
        <v>0.1359676643890777</v>
      </c>
      <c r="I15" s="913">
        <v>9.0593588931671132E-2</v>
      </c>
      <c r="J15" s="913">
        <v>0.1796090185715431</v>
      </c>
      <c r="K15" s="913">
        <v>0.14172673017988369</v>
      </c>
      <c r="L15" s="913">
        <v>3.2698288951716226E-2</v>
      </c>
      <c r="M15" s="913">
        <v>6.2133740745224264E-2</v>
      </c>
      <c r="N15" s="913">
        <v>6.1618281982700029E-2</v>
      </c>
      <c r="O15" s="913">
        <v>9.0936367333138701E-3</v>
      </c>
      <c r="P15" s="913">
        <v>3.7627540157051165E-2</v>
      </c>
      <c r="Q15" s="913">
        <v>8.173550462932555E-2</v>
      </c>
      <c r="R15" s="913">
        <v>2.4857728203960816E-2</v>
      </c>
      <c r="S15" s="913">
        <v>7.6525550471621351E-2</v>
      </c>
      <c r="T15" s="913">
        <v>3.020591188566879E-2</v>
      </c>
      <c r="U15" s="913">
        <v>-3.6850608168551569E-3</v>
      </c>
      <c r="V15" s="913">
        <v>9.9958456734699386E-2</v>
      </c>
      <c r="W15" s="913">
        <v>8.9924463937621768E-2</v>
      </c>
      <c r="X15" s="913">
        <v>4.7339063949654037E-2</v>
      </c>
      <c r="Y15" s="913">
        <v>2.6810109289617579E-2</v>
      </c>
      <c r="Z15" s="914">
        <v>3.79698153999668E-2</v>
      </c>
    </row>
    <row r="16" spans="1:26" ht="14.4" thickBot="1" x14ac:dyDescent="0.35">
      <c r="A16" s="910" t="s">
        <v>11</v>
      </c>
      <c r="B16" s="717" t="s">
        <v>51</v>
      </c>
      <c r="C16" s="896">
        <v>-1.5597048337064323E-2</v>
      </c>
      <c r="D16" s="896">
        <v>0.31786329285895887</v>
      </c>
      <c r="E16" s="896">
        <v>0.20546760582827739</v>
      </c>
      <c r="F16" s="896">
        <v>5.0705782023663604E-2</v>
      </c>
      <c r="G16" s="896">
        <v>3.4154998284955385E-2</v>
      </c>
      <c r="H16" s="896">
        <v>0.41094758426879618</v>
      </c>
      <c r="I16" s="896">
        <v>3.0336718919466987E-2</v>
      </c>
      <c r="J16" s="896">
        <v>5.9707562824046656E-2</v>
      </c>
      <c r="K16" s="896">
        <v>0.31883301160876942</v>
      </c>
      <c r="L16" s="896">
        <v>0.16821466804886342</v>
      </c>
      <c r="M16" s="896">
        <v>6.8840039314141066E-2</v>
      </c>
      <c r="N16" s="896">
        <v>8.5526324774338525E-2</v>
      </c>
      <c r="O16" s="896">
        <v>-8.7876761867539455E-2</v>
      </c>
      <c r="P16" s="896">
        <v>0.14718959223569716</v>
      </c>
      <c r="Q16" s="896">
        <v>-2.5350243549335683E-2</v>
      </c>
      <c r="R16" s="896">
        <v>6.9131982051678698E-2</v>
      </c>
      <c r="S16" s="896">
        <v>9.2173434831688272E-2</v>
      </c>
      <c r="T16" s="896">
        <v>0.19857686140962283</v>
      </c>
      <c r="U16" s="896">
        <v>6.5348855206571299E-2</v>
      </c>
      <c r="V16" s="896">
        <v>0.14659001286787587</v>
      </c>
      <c r="W16" s="896">
        <v>3.1224545207711119E-2</v>
      </c>
      <c r="X16" s="896">
        <v>4.9148674741091858E-2</v>
      </c>
      <c r="Y16" s="896">
        <v>3.0081980926886409E-2</v>
      </c>
      <c r="Z16" s="897">
        <v>5.6839591995841987E-2</v>
      </c>
    </row>
    <row r="17" spans="1:26" ht="14.4" thickBot="1" x14ac:dyDescent="0.35">
      <c r="A17" s="905" t="s">
        <v>3</v>
      </c>
      <c r="B17" s="689" t="s">
        <v>51</v>
      </c>
      <c r="C17" s="898">
        <v>4.754534593244264E-2</v>
      </c>
      <c r="D17" s="898">
        <v>8.495554576323916E-2</v>
      </c>
      <c r="E17" s="898">
        <v>4.9705541552685917E-2</v>
      </c>
      <c r="F17" s="898">
        <v>9.2405034481189086E-2</v>
      </c>
      <c r="G17" s="898">
        <v>3.1585307415046726E-2</v>
      </c>
      <c r="H17" s="898">
        <v>0.20642053602084309</v>
      </c>
      <c r="I17" s="898">
        <v>8.7848527208350458E-2</v>
      </c>
      <c r="J17" s="898">
        <v>0.11435650420892252</v>
      </c>
      <c r="K17" s="898">
        <v>0.17601364414737897</v>
      </c>
      <c r="L17" s="898">
        <v>8.6780377535742526E-2</v>
      </c>
      <c r="M17" s="898">
        <v>7.9510521624030828E-2</v>
      </c>
      <c r="N17" s="898">
        <v>8.0205393069485487E-2</v>
      </c>
      <c r="O17" s="898">
        <v>-2.3763192764944208E-2</v>
      </c>
      <c r="P17" s="898">
        <v>5.7344489319393066E-2</v>
      </c>
      <c r="Q17" s="898">
        <v>7.4338396351754099E-2</v>
      </c>
      <c r="R17" s="898">
        <v>4.1515913667621973E-2</v>
      </c>
      <c r="S17" s="898">
        <v>5.1421832316449478E-2</v>
      </c>
      <c r="T17" s="898">
        <v>8.2984243256647883E-2</v>
      </c>
      <c r="U17" s="898">
        <v>3.7169600614385123E-2</v>
      </c>
      <c r="V17" s="898">
        <v>9.4024700080159729E-2</v>
      </c>
      <c r="W17" s="898">
        <v>4.5157624792762308E-2</v>
      </c>
      <c r="X17" s="898">
        <v>7.2184149786566509E-2</v>
      </c>
      <c r="Y17" s="898">
        <v>3.1794846220552397E-2</v>
      </c>
      <c r="Z17" s="899">
        <v>5.4074084019172242E-2</v>
      </c>
    </row>
    <row r="18" spans="1:26" x14ac:dyDescent="0.3">
      <c r="A18" s="613" t="s">
        <v>544</v>
      </c>
      <c r="B18" s="911"/>
      <c r="C18" s="900"/>
      <c r="D18" s="900"/>
      <c r="E18" s="900"/>
      <c r="F18" s="900"/>
      <c r="G18" s="900"/>
      <c r="H18" s="900"/>
      <c r="I18" s="900"/>
      <c r="J18" s="900"/>
      <c r="K18" s="900"/>
      <c r="L18" s="900"/>
      <c r="M18" s="900"/>
      <c r="N18" s="900"/>
      <c r="O18" s="900"/>
      <c r="P18" s="900"/>
      <c r="Q18" s="900"/>
      <c r="R18" s="900"/>
      <c r="S18" s="900"/>
      <c r="T18" s="900"/>
      <c r="U18" s="900"/>
      <c r="V18" s="900"/>
      <c r="W18" s="900"/>
      <c r="X18" s="900"/>
      <c r="Y18" s="900"/>
      <c r="Z18" s="900"/>
    </row>
    <row r="19" spans="1:26" x14ac:dyDescent="0.3">
      <c r="A19" s="912"/>
      <c r="B19" s="911"/>
      <c r="C19" s="900"/>
      <c r="D19" s="900"/>
      <c r="E19" s="900"/>
      <c r="F19" s="900"/>
      <c r="G19" s="900"/>
      <c r="H19" s="900"/>
      <c r="I19" s="900"/>
      <c r="J19" s="900"/>
      <c r="K19" s="900"/>
      <c r="L19" s="900"/>
      <c r="M19" s="900"/>
      <c r="N19" s="900"/>
      <c r="O19" s="900"/>
      <c r="P19" s="900"/>
      <c r="Q19" s="900"/>
      <c r="R19" s="900"/>
      <c r="S19" s="900"/>
      <c r="T19" s="900"/>
      <c r="U19" s="900"/>
      <c r="V19" s="900"/>
      <c r="W19" s="900"/>
      <c r="X19" s="900"/>
      <c r="Y19" s="900"/>
      <c r="Z19" s="900"/>
    </row>
    <row r="20" spans="1:26" ht="15" thickBot="1" x14ac:dyDescent="0.35">
      <c r="A20" s="695" t="s">
        <v>553</v>
      </c>
      <c r="B20" s="911"/>
      <c r="C20" s="900"/>
      <c r="D20" s="900"/>
      <c r="E20" s="900"/>
      <c r="F20" s="900"/>
      <c r="G20" s="900"/>
      <c r="H20" s="900"/>
      <c r="I20" s="900"/>
      <c r="J20" s="900"/>
      <c r="K20" s="900"/>
      <c r="L20" s="900"/>
      <c r="M20" s="900"/>
      <c r="N20" s="900"/>
      <c r="O20" s="900"/>
      <c r="P20" s="900"/>
      <c r="Q20" s="900"/>
      <c r="R20" s="900"/>
      <c r="S20" s="900"/>
      <c r="T20" s="900"/>
      <c r="U20" s="900"/>
      <c r="V20" s="900"/>
      <c r="W20" s="900"/>
      <c r="X20" s="900"/>
      <c r="Y20" s="900"/>
      <c r="Z20" s="900"/>
    </row>
    <row r="21" spans="1:26" ht="14.4" thickBot="1" x14ac:dyDescent="0.35">
      <c r="A21" s="905"/>
      <c r="B21" s="615">
        <v>1990</v>
      </c>
      <c r="C21" s="615">
        <v>1991</v>
      </c>
      <c r="D21" s="615">
        <v>1992</v>
      </c>
      <c r="E21" s="615">
        <v>1993</v>
      </c>
      <c r="F21" s="615">
        <v>1994</v>
      </c>
      <c r="G21" s="615">
        <v>1995</v>
      </c>
      <c r="H21" s="615">
        <v>1996</v>
      </c>
      <c r="I21" s="615">
        <v>1997</v>
      </c>
      <c r="J21" s="615">
        <v>1998</v>
      </c>
      <c r="K21" s="615">
        <v>1999</v>
      </c>
      <c r="L21" s="615">
        <v>2000</v>
      </c>
      <c r="M21" s="615">
        <v>2001</v>
      </c>
      <c r="N21" s="615">
        <v>2002</v>
      </c>
      <c r="O21" s="615">
        <v>2003</v>
      </c>
      <c r="P21" s="615">
        <v>2004</v>
      </c>
      <c r="Q21" s="615">
        <v>2005</v>
      </c>
      <c r="R21" s="615">
        <v>2006</v>
      </c>
      <c r="S21" s="615">
        <v>2007</v>
      </c>
      <c r="T21" s="615">
        <v>2008</v>
      </c>
      <c r="U21" s="615">
        <v>2009</v>
      </c>
      <c r="V21" s="615">
        <v>2010</v>
      </c>
      <c r="W21" s="615">
        <v>2011</v>
      </c>
      <c r="X21" s="615">
        <v>2012</v>
      </c>
      <c r="Y21" s="615">
        <v>2013</v>
      </c>
      <c r="Z21" s="616">
        <v>2014</v>
      </c>
    </row>
    <row r="22" spans="1:26" x14ac:dyDescent="0.3">
      <c r="A22" s="906" t="s">
        <v>9</v>
      </c>
      <c r="B22" s="634">
        <v>0.52543338502456916</v>
      </c>
      <c r="C22" s="634">
        <v>0.50994431954241992</v>
      </c>
      <c r="D22" s="634">
        <v>0.47434671741373396</v>
      </c>
      <c r="E22" s="634">
        <v>0.47937748689983828</v>
      </c>
      <c r="F22" s="634">
        <v>0.49399779530693638</v>
      </c>
      <c r="G22" s="634">
        <v>0.46523201102979722</v>
      </c>
      <c r="H22" s="634">
        <v>0.44349418540855329</v>
      </c>
      <c r="I22" s="634">
        <v>0.4571440582651019</v>
      </c>
      <c r="J22" s="634">
        <v>0.45305323663122399</v>
      </c>
      <c r="K22" s="634">
        <v>0.43213473659349322</v>
      </c>
      <c r="L22" s="634">
        <v>0.42616285516845559</v>
      </c>
      <c r="M22" s="634">
        <v>0.43356667857276554</v>
      </c>
      <c r="N22" s="634">
        <v>0.43684675595808525</v>
      </c>
      <c r="O22" s="634">
        <v>0.44705731601402882</v>
      </c>
      <c r="P22" s="634">
        <v>0.42894269094042875</v>
      </c>
      <c r="Q22" s="634">
        <v>0.4546780083056895</v>
      </c>
      <c r="R22" s="634">
        <v>0.45192164979882948</v>
      </c>
      <c r="S22" s="634">
        <v>0.43471061767960018</v>
      </c>
      <c r="T22" s="634">
        <v>0.41749659164168379</v>
      </c>
      <c r="U22" s="634">
        <v>0.41923223238183227</v>
      </c>
      <c r="V22" s="634">
        <v>0.4021310549094364</v>
      </c>
      <c r="W22" s="634">
        <v>0.39578896087500259</v>
      </c>
      <c r="X22" s="634">
        <v>0.40921873225115601</v>
      </c>
      <c r="Y22" s="634">
        <v>0.41102264946363598</v>
      </c>
      <c r="Z22" s="635">
        <v>0.41410204481942564</v>
      </c>
    </row>
    <row r="23" spans="1:26" x14ac:dyDescent="0.3">
      <c r="A23" s="907" t="s">
        <v>10</v>
      </c>
      <c r="B23" s="637">
        <v>0.29070903980191226</v>
      </c>
      <c r="C23" s="637">
        <v>0.31728040119241491</v>
      </c>
      <c r="D23" s="637">
        <v>0.31578827996365677</v>
      </c>
      <c r="E23" s="637">
        <v>0.27961639067423349</v>
      </c>
      <c r="F23" s="637">
        <v>0.27419576079811259</v>
      </c>
      <c r="G23" s="637">
        <v>0.30238411255640807</v>
      </c>
      <c r="H23" s="637">
        <v>0.28472540364907412</v>
      </c>
      <c r="I23" s="637">
        <v>0.28544387574115831</v>
      </c>
      <c r="J23" s="637">
        <v>0.30215839262257993</v>
      </c>
      <c r="K23" s="637">
        <v>0.29334890400485375</v>
      </c>
      <c r="L23" s="637">
        <v>0.27875081064546586</v>
      </c>
      <c r="M23" s="637">
        <v>0.27426378466531248</v>
      </c>
      <c r="N23" s="637">
        <v>0.26954452343465829</v>
      </c>
      <c r="O23" s="637">
        <v>0.27861648054900362</v>
      </c>
      <c r="P23" s="637">
        <v>0.27342094868756506</v>
      </c>
      <c r="Q23" s="637">
        <v>0.27530352532232594</v>
      </c>
      <c r="R23" s="637">
        <v>0.27090027317472354</v>
      </c>
      <c r="S23" s="637">
        <v>0.27736828049292284</v>
      </c>
      <c r="T23" s="637">
        <v>0.26385096931244517</v>
      </c>
      <c r="U23" s="637">
        <v>0.2534577394943141</v>
      </c>
      <c r="V23" s="637">
        <v>0.25483244021931484</v>
      </c>
      <c r="W23" s="637">
        <v>0.26574758123687392</v>
      </c>
      <c r="X23" s="637">
        <v>0.25958957053684972</v>
      </c>
      <c r="Y23" s="637">
        <v>0.25833545909804922</v>
      </c>
      <c r="Z23" s="638">
        <v>0.2543885793765428</v>
      </c>
    </row>
    <row r="24" spans="1:26" ht="14.4" thickBot="1" x14ac:dyDescent="0.35">
      <c r="A24" s="910" t="s">
        <v>11</v>
      </c>
      <c r="B24" s="641">
        <v>0.18385757517351853</v>
      </c>
      <c r="C24" s="641">
        <v>0.17277527926516506</v>
      </c>
      <c r="D24" s="641">
        <v>0.20986500262260926</v>
      </c>
      <c r="E24" s="641">
        <v>0.24100612242592823</v>
      </c>
      <c r="F24" s="641">
        <v>0.23180644389495098</v>
      </c>
      <c r="G24" s="641">
        <v>0.23238387641379468</v>
      </c>
      <c r="H24" s="641">
        <v>0.2717804109423726</v>
      </c>
      <c r="I24" s="641">
        <v>0.25741206599373984</v>
      </c>
      <c r="J24" s="641">
        <v>0.244788370746196</v>
      </c>
      <c r="K24" s="641">
        <v>0.27451635940165309</v>
      </c>
      <c r="L24" s="641">
        <v>0.29508633418607844</v>
      </c>
      <c r="M24" s="641">
        <v>0.29216953676192198</v>
      </c>
      <c r="N24" s="641">
        <v>0.2936087206072564</v>
      </c>
      <c r="O24" s="641">
        <v>0.27432620343696756</v>
      </c>
      <c r="P24" s="641">
        <v>0.29763636037200619</v>
      </c>
      <c r="Q24" s="641">
        <v>0.27001846637198457</v>
      </c>
      <c r="R24" s="641">
        <v>0.27717807702644698</v>
      </c>
      <c r="S24" s="641">
        <v>0.28792110182747699</v>
      </c>
      <c r="T24" s="641">
        <v>0.31865243904587104</v>
      </c>
      <c r="U24" s="641">
        <v>0.32731002812385362</v>
      </c>
      <c r="V24" s="641">
        <v>0.34303650487124876</v>
      </c>
      <c r="W24" s="641">
        <v>0.33846345788812349</v>
      </c>
      <c r="X24" s="641">
        <v>0.33119169721199426</v>
      </c>
      <c r="Y24" s="641">
        <v>0.33064189143831479</v>
      </c>
      <c r="Z24" s="642">
        <v>0.33150937580403156</v>
      </c>
    </row>
    <row r="25" spans="1:26" ht="14.4" thickBot="1" x14ac:dyDescent="0.35">
      <c r="A25" s="905" t="s">
        <v>3</v>
      </c>
      <c r="B25" s="645">
        <v>1</v>
      </c>
      <c r="C25" s="645">
        <v>1</v>
      </c>
      <c r="D25" s="645">
        <v>1</v>
      </c>
      <c r="E25" s="645">
        <v>1</v>
      </c>
      <c r="F25" s="645">
        <v>1</v>
      </c>
      <c r="G25" s="645">
        <v>1</v>
      </c>
      <c r="H25" s="645">
        <v>1</v>
      </c>
      <c r="I25" s="645">
        <v>1</v>
      </c>
      <c r="J25" s="645">
        <v>0.99999999999999989</v>
      </c>
      <c r="K25" s="645">
        <v>1</v>
      </c>
      <c r="L25" s="645">
        <v>0.99999999999999989</v>
      </c>
      <c r="M25" s="645">
        <v>1</v>
      </c>
      <c r="N25" s="645">
        <v>1</v>
      </c>
      <c r="O25" s="645">
        <v>1</v>
      </c>
      <c r="P25" s="645">
        <v>1</v>
      </c>
      <c r="Q25" s="645">
        <v>1</v>
      </c>
      <c r="R25" s="645">
        <v>1</v>
      </c>
      <c r="S25" s="645">
        <v>1</v>
      </c>
      <c r="T25" s="645">
        <v>1</v>
      </c>
      <c r="U25" s="645">
        <v>1</v>
      </c>
      <c r="V25" s="645">
        <v>1</v>
      </c>
      <c r="W25" s="645">
        <v>1</v>
      </c>
      <c r="X25" s="645">
        <v>1</v>
      </c>
      <c r="Y25" s="645">
        <v>1</v>
      </c>
      <c r="Z25" s="646">
        <v>1</v>
      </c>
    </row>
    <row r="26" spans="1:26" x14ac:dyDescent="0.3">
      <c r="A26" s="613" t="s">
        <v>544</v>
      </c>
      <c r="B26" s="649"/>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row>
    <row r="27" spans="1:26" x14ac:dyDescent="0.3">
      <c r="B27" s="649"/>
      <c r="C27" s="649"/>
      <c r="D27" s="649"/>
      <c r="E27" s="649"/>
      <c r="F27" s="649"/>
      <c r="G27" s="649"/>
      <c r="H27" s="649"/>
      <c r="I27" s="649"/>
      <c r="J27" s="649"/>
      <c r="K27" s="649"/>
      <c r="L27" s="649"/>
      <c r="M27" s="649"/>
      <c r="N27" s="649"/>
      <c r="O27" s="649"/>
      <c r="P27" s="649"/>
      <c r="Q27" s="649"/>
      <c r="R27" s="649"/>
      <c r="S27" s="649"/>
      <c r="T27" s="649"/>
      <c r="U27" s="649"/>
      <c r="V27" s="649"/>
      <c r="W27" s="649"/>
      <c r="X27" s="649"/>
      <c r="Y27" s="649"/>
      <c r="Z27" s="649"/>
    </row>
    <row r="28" spans="1:26" ht="14.4" x14ac:dyDescent="0.3">
      <c r="A28" s="695"/>
    </row>
    <row r="37" spans="8:8" x14ac:dyDescent="0.3">
      <c r="H37" s="915"/>
    </row>
  </sheetData>
  <pageMargins left="0.75" right="0.75" top="1" bottom="1" header="0.5" footer="0.5"/>
  <pageSetup orientation="portrait" horizontalDpi="4294967292" vertic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F99A-AC64-4516-972F-AA1652A21135}">
  <dimension ref="A1:AO41"/>
  <sheetViews>
    <sheetView zoomScaleNormal="100" workbookViewId="0">
      <selection activeCell="A17" sqref="A17"/>
    </sheetView>
  </sheetViews>
  <sheetFormatPr defaultColWidth="10.6640625" defaultRowHeight="15.6" x14ac:dyDescent="0.3"/>
  <cols>
    <col min="1" max="1" width="49.109375" style="916" customWidth="1"/>
    <col min="2" max="7" width="11.33203125" style="916" bestFit="1" customWidth="1"/>
    <col min="8" max="26" width="12.44140625" style="916" bestFit="1" customWidth="1"/>
    <col min="27" max="16384" width="10.6640625" style="916"/>
  </cols>
  <sheetData>
    <row r="1" spans="1:41" x14ac:dyDescent="0.3">
      <c r="A1" s="904" t="s">
        <v>545</v>
      </c>
    </row>
    <row r="2" spans="1:41" x14ac:dyDescent="0.3">
      <c r="A2" s="904"/>
    </row>
    <row r="3" spans="1:41" ht="16.2" thickBot="1" x14ac:dyDescent="0.35">
      <c r="A3" s="917" t="s">
        <v>554</v>
      </c>
      <c r="AG3" s="696"/>
      <c r="AH3" s="696"/>
      <c r="AI3" s="696"/>
      <c r="AJ3" s="696"/>
      <c r="AK3" s="696"/>
      <c r="AL3" s="696"/>
      <c r="AM3" s="696"/>
      <c r="AN3" s="696"/>
      <c r="AO3" s="696"/>
    </row>
    <row r="4" spans="1:41" ht="16.2" thickBot="1" x14ac:dyDescent="0.35">
      <c r="A4" s="918"/>
      <c r="B4" s="919">
        <v>1990</v>
      </c>
      <c r="C4" s="919">
        <v>1991</v>
      </c>
      <c r="D4" s="919">
        <v>1992</v>
      </c>
      <c r="E4" s="919">
        <v>1993</v>
      </c>
      <c r="F4" s="919">
        <v>1994</v>
      </c>
      <c r="G4" s="919">
        <v>1995</v>
      </c>
      <c r="H4" s="919">
        <v>1996</v>
      </c>
      <c r="I4" s="919">
        <v>1997</v>
      </c>
      <c r="J4" s="919">
        <v>1998</v>
      </c>
      <c r="K4" s="919">
        <v>1999</v>
      </c>
      <c r="L4" s="919">
        <v>2000</v>
      </c>
      <c r="M4" s="919">
        <v>2001</v>
      </c>
      <c r="N4" s="919">
        <v>2002</v>
      </c>
      <c r="O4" s="919">
        <v>2003</v>
      </c>
      <c r="P4" s="919">
        <v>2004</v>
      </c>
      <c r="Q4" s="919">
        <v>2005</v>
      </c>
      <c r="R4" s="919">
        <v>2006</v>
      </c>
      <c r="S4" s="919">
        <v>2007</v>
      </c>
      <c r="T4" s="919">
        <v>2008</v>
      </c>
      <c r="U4" s="919">
        <v>2009</v>
      </c>
      <c r="V4" s="919">
        <v>2010</v>
      </c>
      <c r="W4" s="919">
        <v>2011</v>
      </c>
      <c r="X4" s="919">
        <v>2012</v>
      </c>
      <c r="Y4" s="919">
        <v>2013</v>
      </c>
      <c r="Z4" s="919">
        <v>2014</v>
      </c>
      <c r="AG4" s="696"/>
      <c r="AH4" s="696"/>
      <c r="AI4" s="696"/>
      <c r="AJ4" s="696"/>
      <c r="AK4" s="696"/>
      <c r="AL4" s="696"/>
      <c r="AM4" s="696"/>
      <c r="AN4" s="696"/>
      <c r="AO4" s="696"/>
    </row>
    <row r="5" spans="1:41" x14ac:dyDescent="0.3">
      <c r="A5" s="920" t="s">
        <v>408</v>
      </c>
      <c r="B5" s="921">
        <v>2683</v>
      </c>
      <c r="C5" s="921">
        <v>2923</v>
      </c>
      <c r="D5" s="921">
        <v>3085</v>
      </c>
      <c r="E5" s="921">
        <v>3438</v>
      </c>
      <c r="F5" s="921">
        <v>4460</v>
      </c>
      <c r="G5" s="921">
        <v>4704</v>
      </c>
      <c r="H5" s="921">
        <v>6228</v>
      </c>
      <c r="I5" s="921">
        <v>7076</v>
      </c>
      <c r="J5" s="921">
        <v>7577</v>
      </c>
      <c r="K5" s="921">
        <v>8506</v>
      </c>
      <c r="L5" s="921">
        <v>9165</v>
      </c>
      <c r="M5" s="921">
        <v>9495</v>
      </c>
      <c r="N5" s="921">
        <v>10071</v>
      </c>
      <c r="O5" s="921">
        <v>8468</v>
      </c>
      <c r="P5" s="921">
        <v>8190</v>
      </c>
      <c r="Q5" s="921">
        <v>8026</v>
      </c>
      <c r="R5" s="921">
        <v>8106</v>
      </c>
      <c r="S5" s="921">
        <v>8299</v>
      </c>
      <c r="T5" s="921">
        <v>9020</v>
      </c>
      <c r="U5" s="921">
        <v>10214</v>
      </c>
      <c r="V5" s="921">
        <v>11427</v>
      </c>
      <c r="W5" s="921">
        <v>12044</v>
      </c>
      <c r="X5" s="921">
        <v>13918</v>
      </c>
      <c r="Y5" s="921">
        <v>14099</v>
      </c>
      <c r="Z5" s="922">
        <v>14612</v>
      </c>
      <c r="AG5" s="696"/>
      <c r="AH5" s="696"/>
      <c r="AI5" s="696"/>
      <c r="AJ5" s="696"/>
      <c r="AK5" s="696"/>
      <c r="AL5" s="696"/>
      <c r="AM5" s="696"/>
      <c r="AN5" s="696"/>
      <c r="AO5" s="696"/>
    </row>
    <row r="6" spans="1:41" x14ac:dyDescent="0.3">
      <c r="A6" s="917" t="s">
        <v>409</v>
      </c>
      <c r="B6" s="923">
        <v>6591</v>
      </c>
      <c r="C6" s="923">
        <v>6742</v>
      </c>
      <c r="D6" s="923">
        <v>7125</v>
      </c>
      <c r="E6" s="923">
        <v>6882</v>
      </c>
      <c r="F6" s="923">
        <v>6989</v>
      </c>
      <c r="G6" s="923">
        <v>6684</v>
      </c>
      <c r="H6" s="923">
        <v>7195</v>
      </c>
      <c r="I6" s="923">
        <v>6967</v>
      </c>
      <c r="J6" s="923">
        <v>7372</v>
      </c>
      <c r="K6" s="923">
        <v>7853</v>
      </c>
      <c r="L6" s="923">
        <v>7867</v>
      </c>
      <c r="M6" s="923">
        <v>7626</v>
      </c>
      <c r="N6" s="923">
        <v>7908</v>
      </c>
      <c r="O6" s="923">
        <v>6522</v>
      </c>
      <c r="P6" s="923">
        <v>6285</v>
      </c>
      <c r="Q6" s="923">
        <v>8054</v>
      </c>
      <c r="R6" s="923">
        <v>8732</v>
      </c>
      <c r="S6" s="923">
        <v>9459</v>
      </c>
      <c r="T6" s="923">
        <v>9855</v>
      </c>
      <c r="U6" s="923">
        <v>11635</v>
      </c>
      <c r="V6" s="923">
        <v>12023</v>
      </c>
      <c r="W6" s="923">
        <v>12884</v>
      </c>
      <c r="X6" s="923">
        <v>14041</v>
      </c>
      <c r="Y6" s="923">
        <v>14506</v>
      </c>
      <c r="Z6" s="924">
        <v>14834</v>
      </c>
      <c r="AG6" s="696"/>
      <c r="AH6" s="696"/>
      <c r="AI6" s="696"/>
      <c r="AJ6" s="696"/>
      <c r="AK6" s="696"/>
      <c r="AL6" s="696"/>
      <c r="AM6" s="696"/>
      <c r="AN6" s="696"/>
      <c r="AO6" s="696"/>
    </row>
    <row r="7" spans="1:41" x14ac:dyDescent="0.3">
      <c r="A7" s="917" t="s">
        <v>410</v>
      </c>
      <c r="B7" s="923">
        <v>3941</v>
      </c>
      <c r="C7" s="923">
        <v>4837</v>
      </c>
      <c r="D7" s="923">
        <v>2659</v>
      </c>
      <c r="E7" s="923">
        <v>2563</v>
      </c>
      <c r="F7" s="923">
        <v>2713</v>
      </c>
      <c r="G7" s="923">
        <v>3157</v>
      </c>
      <c r="H7" s="923">
        <v>3139</v>
      </c>
      <c r="I7" s="923">
        <v>3354</v>
      </c>
      <c r="J7" s="923">
        <v>3348</v>
      </c>
      <c r="K7" s="923">
        <v>3369</v>
      </c>
      <c r="L7" s="923">
        <v>3408</v>
      </c>
      <c r="M7" s="923">
        <v>3543</v>
      </c>
      <c r="N7" s="923">
        <v>3774</v>
      </c>
      <c r="O7" s="923">
        <v>3606</v>
      </c>
      <c r="P7" s="923">
        <v>4357</v>
      </c>
      <c r="Q7" s="923">
        <v>4652</v>
      </c>
      <c r="R7" s="923">
        <v>4867</v>
      </c>
      <c r="S7" s="923">
        <v>5250</v>
      </c>
      <c r="T7" s="923">
        <v>5590</v>
      </c>
      <c r="U7" s="923">
        <v>5541</v>
      </c>
      <c r="V7" s="923">
        <v>5564</v>
      </c>
      <c r="W7" s="923">
        <v>5732</v>
      </c>
      <c r="X7" s="923">
        <v>5912</v>
      </c>
      <c r="Y7" s="923">
        <v>6080</v>
      </c>
      <c r="Z7" s="924">
        <v>6190</v>
      </c>
      <c r="AG7" s="696"/>
      <c r="AH7" s="696"/>
      <c r="AI7" s="696"/>
      <c r="AJ7" s="696"/>
      <c r="AK7" s="696"/>
      <c r="AL7" s="696"/>
      <c r="AM7" s="696"/>
      <c r="AN7" s="696"/>
      <c r="AO7" s="696"/>
    </row>
    <row r="8" spans="1:41" x14ac:dyDescent="0.3">
      <c r="A8" s="917" t="s">
        <v>411</v>
      </c>
      <c r="B8" s="923">
        <v>2813</v>
      </c>
      <c r="C8" s="923">
        <v>2789</v>
      </c>
      <c r="D8" s="923">
        <v>3138</v>
      </c>
      <c r="E8" s="923">
        <v>3690</v>
      </c>
      <c r="F8" s="923">
        <v>4070</v>
      </c>
      <c r="G8" s="923">
        <v>3893</v>
      </c>
      <c r="H8" s="923">
        <v>4759</v>
      </c>
      <c r="I8" s="923">
        <v>4969</v>
      </c>
      <c r="J8" s="923">
        <v>5298</v>
      </c>
      <c r="K8" s="923">
        <v>6369</v>
      </c>
      <c r="L8" s="923">
        <v>7039</v>
      </c>
      <c r="M8" s="923">
        <v>7963</v>
      </c>
      <c r="N8" s="923">
        <v>8155</v>
      </c>
      <c r="O8" s="923">
        <v>8451</v>
      </c>
      <c r="P8" s="923">
        <v>9633</v>
      </c>
      <c r="Q8" s="923">
        <v>10101</v>
      </c>
      <c r="R8" s="923">
        <v>10453</v>
      </c>
      <c r="S8" s="923">
        <v>10334</v>
      </c>
      <c r="T8" s="923">
        <v>11109</v>
      </c>
      <c r="U8" s="923">
        <v>10695</v>
      </c>
      <c r="V8" s="923">
        <v>11664</v>
      </c>
      <c r="W8" s="923">
        <v>11038</v>
      </c>
      <c r="X8" s="923">
        <v>11691</v>
      </c>
      <c r="Y8" s="923">
        <v>12134</v>
      </c>
      <c r="Z8" s="924">
        <v>12639</v>
      </c>
      <c r="AG8" s="696"/>
      <c r="AH8" s="696"/>
      <c r="AI8" s="696"/>
      <c r="AJ8" s="696"/>
      <c r="AK8" s="696"/>
      <c r="AL8" s="696"/>
      <c r="AM8" s="696"/>
      <c r="AN8" s="696"/>
      <c r="AO8" s="696"/>
    </row>
    <row r="9" spans="1:41" x14ac:dyDescent="0.3">
      <c r="A9" s="917" t="s">
        <v>412</v>
      </c>
      <c r="B9" s="923">
        <v>6498</v>
      </c>
      <c r="C9" s="923">
        <v>6668</v>
      </c>
      <c r="D9" s="923">
        <v>7226</v>
      </c>
      <c r="E9" s="923">
        <v>7739</v>
      </c>
      <c r="F9" s="923">
        <v>9549</v>
      </c>
      <c r="G9" s="923">
        <v>9779</v>
      </c>
      <c r="H9" s="923">
        <v>12671</v>
      </c>
      <c r="I9" s="923">
        <v>13238</v>
      </c>
      <c r="J9" s="923">
        <v>15956</v>
      </c>
      <c r="K9" s="923">
        <v>17192</v>
      </c>
      <c r="L9" s="923">
        <v>18296</v>
      </c>
      <c r="M9" s="923">
        <v>23138</v>
      </c>
      <c r="N9" s="923">
        <v>27881</v>
      </c>
      <c r="O9" s="923">
        <v>26069</v>
      </c>
      <c r="P9" s="923">
        <v>25211</v>
      </c>
      <c r="Q9" s="923">
        <v>30851</v>
      </c>
      <c r="R9" s="923">
        <v>32268</v>
      </c>
      <c r="S9" s="923">
        <v>33492</v>
      </c>
      <c r="T9" s="923">
        <v>36121</v>
      </c>
      <c r="U9" s="923">
        <v>36742</v>
      </c>
      <c r="V9" s="923">
        <v>36278</v>
      </c>
      <c r="W9" s="923">
        <v>36830</v>
      </c>
      <c r="X9" s="923">
        <v>37956</v>
      </c>
      <c r="Y9" s="923">
        <v>37454</v>
      </c>
      <c r="Z9" s="924">
        <v>39449</v>
      </c>
      <c r="AG9" s="696"/>
      <c r="AH9" s="696"/>
      <c r="AI9" s="696"/>
      <c r="AJ9" s="696"/>
      <c r="AK9" s="696"/>
      <c r="AL9" s="696"/>
      <c r="AM9" s="696"/>
      <c r="AN9" s="696"/>
      <c r="AO9" s="696"/>
    </row>
    <row r="10" spans="1:41" x14ac:dyDescent="0.3">
      <c r="A10" s="917" t="s">
        <v>413</v>
      </c>
      <c r="B10" s="923">
        <v>11985</v>
      </c>
      <c r="C10" s="923">
        <v>13332</v>
      </c>
      <c r="D10" s="923">
        <v>14294</v>
      </c>
      <c r="E10" s="923">
        <v>12236</v>
      </c>
      <c r="F10" s="923">
        <v>12375</v>
      </c>
      <c r="G10" s="923">
        <v>13714</v>
      </c>
      <c r="H10" s="923">
        <v>19112</v>
      </c>
      <c r="I10" s="923">
        <v>20805</v>
      </c>
      <c r="J10" s="923">
        <v>22955</v>
      </c>
      <c r="K10" s="923">
        <v>25309</v>
      </c>
      <c r="L10" s="923">
        <v>25585</v>
      </c>
      <c r="M10" s="923">
        <v>25515</v>
      </c>
      <c r="N10" s="923">
        <v>27026</v>
      </c>
      <c r="O10" s="923">
        <v>26687</v>
      </c>
      <c r="P10" s="923">
        <v>27485</v>
      </c>
      <c r="Q10" s="923">
        <v>31535</v>
      </c>
      <c r="R10" s="923">
        <v>33202</v>
      </c>
      <c r="S10" s="923">
        <v>38838</v>
      </c>
      <c r="T10" s="923">
        <v>41942</v>
      </c>
      <c r="U10" s="923">
        <v>45918</v>
      </c>
      <c r="V10" s="923">
        <v>48535</v>
      </c>
      <c r="W10" s="923">
        <v>52964</v>
      </c>
      <c r="X10" s="923">
        <v>55509</v>
      </c>
      <c r="Y10" s="923">
        <v>57478</v>
      </c>
      <c r="Z10" s="924">
        <v>60767</v>
      </c>
      <c r="AG10" s="696"/>
      <c r="AH10" s="696"/>
      <c r="AI10" s="696"/>
      <c r="AJ10" s="696"/>
      <c r="AK10" s="696"/>
      <c r="AL10" s="696"/>
      <c r="AM10" s="696"/>
      <c r="AN10" s="696"/>
      <c r="AO10" s="696"/>
    </row>
    <row r="11" spans="1:41" x14ac:dyDescent="0.3">
      <c r="A11" s="917" t="s">
        <v>414</v>
      </c>
      <c r="B11" s="923">
        <v>18599</v>
      </c>
      <c r="C11" s="923">
        <v>17966</v>
      </c>
      <c r="D11" s="923">
        <v>19850</v>
      </c>
      <c r="E11" s="923">
        <v>20985</v>
      </c>
      <c r="F11" s="923">
        <v>25229</v>
      </c>
      <c r="G11" s="923">
        <v>24516</v>
      </c>
      <c r="H11" s="923">
        <v>31869</v>
      </c>
      <c r="I11" s="923">
        <v>34807</v>
      </c>
      <c r="J11" s="923">
        <v>38044</v>
      </c>
      <c r="K11" s="923">
        <v>45567</v>
      </c>
      <c r="L11" s="923">
        <v>50587</v>
      </c>
      <c r="M11" s="923">
        <v>50964</v>
      </c>
      <c r="N11" s="923">
        <v>52732</v>
      </c>
      <c r="O11" s="923">
        <v>51970</v>
      </c>
      <c r="P11" s="923">
        <v>56283</v>
      </c>
      <c r="Q11" s="923">
        <v>56033</v>
      </c>
      <c r="R11" s="923">
        <v>55852</v>
      </c>
      <c r="S11" s="923">
        <v>56644</v>
      </c>
      <c r="T11" s="923">
        <v>62733</v>
      </c>
      <c r="U11" s="923">
        <v>63038</v>
      </c>
      <c r="V11" s="923">
        <v>74945</v>
      </c>
      <c r="W11" s="923">
        <v>78266</v>
      </c>
      <c r="X11" s="923">
        <v>86305</v>
      </c>
      <c r="Y11" s="923">
        <v>92328</v>
      </c>
      <c r="Z11" s="924">
        <v>100035</v>
      </c>
      <c r="AG11" s="696"/>
      <c r="AH11" s="696"/>
      <c r="AI11" s="696"/>
      <c r="AJ11" s="696"/>
      <c r="AK11" s="696"/>
      <c r="AL11" s="696"/>
      <c r="AM11" s="696"/>
      <c r="AN11" s="696"/>
      <c r="AO11" s="696"/>
    </row>
    <row r="12" spans="1:41" x14ac:dyDescent="0.3">
      <c r="A12" s="917" t="s">
        <v>415</v>
      </c>
      <c r="B12" s="923">
        <v>11166</v>
      </c>
      <c r="C12" s="923">
        <v>12389</v>
      </c>
      <c r="D12" s="923">
        <v>13057</v>
      </c>
      <c r="E12" s="923">
        <v>15214</v>
      </c>
      <c r="F12" s="923">
        <v>14720</v>
      </c>
      <c r="G12" s="923">
        <v>15342</v>
      </c>
      <c r="H12" s="923">
        <v>15668</v>
      </c>
      <c r="I12" s="923">
        <v>18585</v>
      </c>
      <c r="J12" s="923">
        <v>21275</v>
      </c>
      <c r="K12" s="923">
        <v>23894</v>
      </c>
      <c r="L12" s="923">
        <v>26924</v>
      </c>
      <c r="M12" s="923">
        <v>30606</v>
      </c>
      <c r="N12" s="923">
        <v>33909</v>
      </c>
      <c r="O12" s="923">
        <v>35170</v>
      </c>
      <c r="P12" s="923">
        <v>38758</v>
      </c>
      <c r="Q12" s="923">
        <v>41673</v>
      </c>
      <c r="R12" s="923">
        <v>44611</v>
      </c>
      <c r="S12" s="923">
        <v>45809</v>
      </c>
      <c r="T12" s="923">
        <v>48995</v>
      </c>
      <c r="U12" s="923">
        <v>50604</v>
      </c>
      <c r="V12" s="923">
        <v>53670</v>
      </c>
      <c r="W12" s="923">
        <v>55858</v>
      </c>
      <c r="X12" s="923">
        <v>57745</v>
      </c>
      <c r="Y12" s="923">
        <v>59878</v>
      </c>
      <c r="Z12" s="924">
        <v>61790</v>
      </c>
      <c r="AG12" s="696"/>
      <c r="AH12" s="696"/>
      <c r="AI12" s="696"/>
      <c r="AJ12" s="696"/>
      <c r="AK12" s="696"/>
      <c r="AL12" s="696"/>
      <c r="AM12" s="696"/>
      <c r="AN12" s="696"/>
      <c r="AO12" s="696"/>
    </row>
    <row r="13" spans="1:41" ht="16.2" thickBot="1" x14ac:dyDescent="0.35">
      <c r="A13" s="925" t="s">
        <v>416</v>
      </c>
      <c r="B13" s="926">
        <v>9380</v>
      </c>
      <c r="C13" s="926">
        <v>9512</v>
      </c>
      <c r="D13" s="926">
        <v>13279</v>
      </c>
      <c r="E13" s="926">
        <v>15127</v>
      </c>
      <c r="F13" s="926">
        <v>15889</v>
      </c>
      <c r="G13" s="926">
        <v>17237</v>
      </c>
      <c r="H13" s="926">
        <v>18826</v>
      </c>
      <c r="I13" s="926">
        <v>20161</v>
      </c>
      <c r="J13" s="926">
        <v>22999</v>
      </c>
      <c r="K13" s="926">
        <v>32256</v>
      </c>
      <c r="L13" s="926">
        <v>36224</v>
      </c>
      <c r="M13" s="926">
        <v>40962</v>
      </c>
      <c r="N13" s="926">
        <v>44382</v>
      </c>
      <c r="O13" s="926">
        <v>43766</v>
      </c>
      <c r="P13" s="926">
        <v>46590</v>
      </c>
      <c r="Q13" s="926">
        <v>48429</v>
      </c>
      <c r="R13" s="926">
        <v>51200</v>
      </c>
      <c r="S13" s="926">
        <v>53985</v>
      </c>
      <c r="T13" s="926">
        <v>58496</v>
      </c>
      <c r="U13" s="926">
        <v>60025</v>
      </c>
      <c r="V13" s="926">
        <v>67988</v>
      </c>
      <c r="W13" s="926">
        <v>71023</v>
      </c>
      <c r="X13" s="926">
        <v>77862</v>
      </c>
      <c r="Y13" s="926">
        <v>78458</v>
      </c>
      <c r="Z13" s="927">
        <v>82237</v>
      </c>
      <c r="AG13" s="696"/>
      <c r="AH13" s="696"/>
      <c r="AI13" s="696"/>
      <c r="AJ13" s="696"/>
      <c r="AK13" s="696"/>
      <c r="AL13" s="696"/>
      <c r="AM13" s="696"/>
      <c r="AN13" s="696"/>
      <c r="AO13" s="696"/>
    </row>
    <row r="14" spans="1:41" ht="16.2" thickBot="1" x14ac:dyDescent="0.35">
      <c r="A14" s="918" t="s">
        <v>3</v>
      </c>
      <c r="B14" s="923">
        <v>73656</v>
      </c>
      <c r="C14" s="923">
        <v>77158</v>
      </c>
      <c r="D14" s="923">
        <v>83713</v>
      </c>
      <c r="E14" s="923">
        <v>87874</v>
      </c>
      <c r="F14" s="923">
        <v>95994</v>
      </c>
      <c r="G14" s="923">
        <v>99026</v>
      </c>
      <c r="H14" s="923">
        <v>119467</v>
      </c>
      <c r="I14" s="923">
        <v>129962</v>
      </c>
      <c r="J14" s="923">
        <v>144824</v>
      </c>
      <c r="K14" s="923">
        <v>170315</v>
      </c>
      <c r="L14" s="923">
        <v>185095</v>
      </c>
      <c r="M14" s="923">
        <v>199812</v>
      </c>
      <c r="N14" s="923">
        <v>215838</v>
      </c>
      <c r="O14" s="923">
        <v>210709</v>
      </c>
      <c r="P14" s="923">
        <v>222792</v>
      </c>
      <c r="Q14" s="923">
        <v>239354</v>
      </c>
      <c r="R14" s="923">
        <v>249291</v>
      </c>
      <c r="S14" s="923">
        <v>262110</v>
      </c>
      <c r="T14" s="923">
        <v>283861</v>
      </c>
      <c r="U14" s="923">
        <v>294412</v>
      </c>
      <c r="V14" s="923">
        <v>322094</v>
      </c>
      <c r="W14" s="923">
        <v>336639</v>
      </c>
      <c r="X14" s="923">
        <v>360939</v>
      </c>
      <c r="Y14" s="923">
        <v>372415</v>
      </c>
      <c r="Z14" s="923">
        <v>392553</v>
      </c>
      <c r="AG14" s="696"/>
      <c r="AH14" s="696"/>
      <c r="AI14" s="696"/>
      <c r="AJ14" s="696"/>
      <c r="AK14" s="696"/>
      <c r="AL14" s="696"/>
      <c r="AM14" s="696"/>
      <c r="AN14" s="696"/>
      <c r="AO14" s="696"/>
    </row>
    <row r="15" spans="1:41" x14ac:dyDescent="0.3">
      <c r="A15" s="613" t="s">
        <v>544</v>
      </c>
      <c r="B15" s="928"/>
      <c r="C15" s="928"/>
      <c r="D15" s="928"/>
      <c r="E15" s="928"/>
      <c r="F15" s="928"/>
      <c r="G15" s="928"/>
      <c r="H15" s="928"/>
      <c r="I15" s="928"/>
      <c r="J15" s="928"/>
      <c r="K15" s="928"/>
      <c r="L15" s="928"/>
      <c r="M15" s="928"/>
      <c r="N15" s="928"/>
      <c r="O15" s="928"/>
      <c r="P15" s="928"/>
      <c r="Q15" s="928"/>
      <c r="R15" s="928"/>
      <c r="S15" s="928"/>
      <c r="T15" s="928"/>
      <c r="U15" s="928"/>
      <c r="V15" s="928"/>
      <c r="W15" s="928"/>
      <c r="X15" s="928"/>
      <c r="Y15" s="928"/>
      <c r="Z15" s="928"/>
      <c r="AG15" s="696"/>
      <c r="AH15" s="696"/>
      <c r="AI15" s="696"/>
      <c r="AJ15" s="696"/>
      <c r="AK15" s="696"/>
      <c r="AL15" s="696"/>
      <c r="AM15" s="696"/>
      <c r="AN15" s="696"/>
      <c r="AO15" s="696"/>
    </row>
    <row r="16" spans="1:41" x14ac:dyDescent="0.3">
      <c r="AG16" s="696"/>
      <c r="AH16" s="696"/>
      <c r="AI16" s="696"/>
      <c r="AJ16" s="696"/>
      <c r="AK16" s="696"/>
      <c r="AL16" s="696"/>
      <c r="AM16" s="696"/>
      <c r="AN16" s="696"/>
      <c r="AO16" s="696"/>
    </row>
    <row r="18" spans="9:36" x14ac:dyDescent="0.3">
      <c r="I18" s="672"/>
      <c r="W18" s="696"/>
      <c r="X18" s="696"/>
      <c r="Y18" s="696"/>
      <c r="Z18" s="696"/>
      <c r="AA18" s="696"/>
      <c r="AB18" s="696"/>
      <c r="AC18" s="696"/>
      <c r="AD18" s="696"/>
      <c r="AE18" s="696"/>
      <c r="AF18" s="696"/>
      <c r="AG18" s="696"/>
      <c r="AH18" s="696"/>
      <c r="AI18" s="696"/>
      <c r="AJ18" s="696"/>
    </row>
    <row r="19" spans="9:36" x14ac:dyDescent="0.3">
      <c r="I19" s="672"/>
      <c r="W19" s="696"/>
      <c r="X19" s="696"/>
      <c r="Y19" s="696"/>
      <c r="Z19" s="696"/>
      <c r="AA19" s="696"/>
      <c r="AB19" s="696"/>
      <c r="AC19" s="696"/>
      <c r="AD19" s="696"/>
      <c r="AE19" s="696"/>
      <c r="AF19" s="696"/>
      <c r="AG19" s="696"/>
      <c r="AH19" s="696"/>
      <c r="AI19" s="696"/>
      <c r="AJ19" s="696"/>
    </row>
    <row r="20" spans="9:36" x14ac:dyDescent="0.3">
      <c r="I20" s="672"/>
      <c r="W20" s="696"/>
      <c r="X20" s="696"/>
      <c r="Y20" s="696"/>
      <c r="Z20" s="696"/>
      <c r="AA20" s="696"/>
      <c r="AB20" s="696"/>
      <c r="AC20" s="696"/>
      <c r="AD20" s="696"/>
      <c r="AE20" s="696"/>
      <c r="AF20" s="696"/>
      <c r="AG20" s="696"/>
      <c r="AH20" s="696"/>
      <c r="AI20" s="696"/>
      <c r="AJ20" s="696"/>
    </row>
    <row r="21" spans="9:36" x14ac:dyDescent="0.3">
      <c r="I21" s="672"/>
      <c r="W21" s="696"/>
      <c r="X21" s="696"/>
      <c r="Y21" s="696"/>
      <c r="Z21" s="696"/>
      <c r="AA21" s="696"/>
      <c r="AB21" s="696"/>
      <c r="AC21" s="696"/>
      <c r="AD21" s="696"/>
      <c r="AE21" s="696"/>
      <c r="AF21" s="696"/>
      <c r="AG21" s="696"/>
      <c r="AH21" s="696"/>
      <c r="AI21" s="696"/>
      <c r="AJ21" s="696"/>
    </row>
    <row r="22" spans="9:36" x14ac:dyDescent="0.3">
      <c r="I22" s="672"/>
      <c r="W22" s="696"/>
      <c r="X22" s="696"/>
      <c r="Y22" s="696"/>
      <c r="Z22" s="696"/>
      <c r="AA22" s="696"/>
      <c r="AB22" s="696"/>
      <c r="AC22" s="696"/>
      <c r="AD22" s="696"/>
      <c r="AE22" s="696"/>
      <c r="AF22" s="696"/>
      <c r="AG22" s="696"/>
      <c r="AH22" s="696"/>
      <c r="AI22" s="696"/>
      <c r="AJ22" s="696"/>
    </row>
    <row r="23" spans="9:36" x14ac:dyDescent="0.3">
      <c r="I23" s="672"/>
      <c r="W23" s="696"/>
      <c r="X23" s="696"/>
      <c r="Y23" s="696"/>
      <c r="Z23" s="696"/>
      <c r="AA23" s="696"/>
      <c r="AB23" s="696"/>
      <c r="AC23" s="696"/>
      <c r="AD23" s="696"/>
      <c r="AE23" s="696"/>
      <c r="AF23" s="696"/>
      <c r="AG23" s="696"/>
      <c r="AH23" s="696"/>
      <c r="AI23" s="696"/>
      <c r="AJ23" s="696"/>
    </row>
    <row r="24" spans="9:36" x14ac:dyDescent="0.3">
      <c r="I24" s="672"/>
      <c r="W24" s="696"/>
      <c r="X24" s="696"/>
      <c r="Y24" s="696"/>
      <c r="Z24" s="696"/>
      <c r="AA24" s="696"/>
      <c r="AB24" s="696"/>
      <c r="AC24" s="696"/>
      <c r="AD24" s="696"/>
      <c r="AE24" s="696"/>
      <c r="AF24" s="696"/>
      <c r="AG24" s="696"/>
      <c r="AH24" s="696"/>
      <c r="AI24" s="696"/>
      <c r="AJ24" s="696"/>
    </row>
    <row r="25" spans="9:36" x14ac:dyDescent="0.3">
      <c r="I25" s="672"/>
      <c r="W25" s="696"/>
      <c r="X25" s="696"/>
      <c r="Y25" s="696"/>
      <c r="Z25" s="696"/>
      <c r="AA25" s="696"/>
      <c r="AB25" s="696"/>
      <c r="AC25" s="696"/>
      <c r="AD25" s="696"/>
      <c r="AE25" s="696"/>
      <c r="AF25" s="696"/>
      <c r="AG25" s="696"/>
      <c r="AH25" s="696"/>
      <c r="AI25" s="696"/>
      <c r="AJ25" s="696"/>
    </row>
    <row r="26" spans="9:36" x14ac:dyDescent="0.3">
      <c r="I26" s="672"/>
      <c r="W26" s="696"/>
      <c r="X26" s="696"/>
      <c r="Y26" s="696"/>
      <c r="Z26" s="696"/>
      <c r="AA26" s="696"/>
      <c r="AB26" s="696"/>
      <c r="AC26" s="696"/>
      <c r="AD26" s="696"/>
      <c r="AE26" s="696"/>
      <c r="AF26" s="696"/>
      <c r="AG26" s="696"/>
      <c r="AH26" s="696"/>
      <c r="AI26" s="696"/>
      <c r="AJ26" s="696"/>
    </row>
    <row r="27" spans="9:36" x14ac:dyDescent="0.3">
      <c r="W27" s="696"/>
      <c r="X27" s="696"/>
      <c r="Y27" s="696"/>
      <c r="Z27" s="696"/>
      <c r="AA27" s="696"/>
      <c r="AB27" s="696"/>
      <c r="AC27" s="696"/>
      <c r="AD27" s="696"/>
      <c r="AE27" s="696"/>
      <c r="AF27" s="696"/>
      <c r="AG27" s="696"/>
      <c r="AH27" s="696"/>
      <c r="AI27" s="696"/>
      <c r="AJ27" s="696"/>
    </row>
    <row r="28" spans="9:36" x14ac:dyDescent="0.3">
      <c r="W28" s="696"/>
      <c r="X28" s="696"/>
      <c r="Y28" s="696"/>
      <c r="Z28" s="696"/>
      <c r="AA28" s="696"/>
      <c r="AB28" s="696"/>
      <c r="AC28" s="696"/>
      <c r="AD28" s="696"/>
      <c r="AE28" s="696"/>
      <c r="AF28" s="696"/>
      <c r="AG28" s="696"/>
      <c r="AH28" s="696"/>
      <c r="AI28" s="696"/>
      <c r="AJ28" s="696"/>
    </row>
    <row r="29" spans="9:36" x14ac:dyDescent="0.3">
      <c r="W29" s="696"/>
      <c r="X29" s="696"/>
      <c r="Y29" s="696"/>
      <c r="Z29" s="696"/>
      <c r="AA29" s="696"/>
      <c r="AB29" s="696"/>
      <c r="AC29" s="696"/>
      <c r="AD29" s="696"/>
      <c r="AE29" s="696"/>
      <c r="AF29" s="696"/>
      <c r="AG29" s="696"/>
      <c r="AH29" s="696"/>
      <c r="AI29" s="696"/>
      <c r="AJ29" s="696"/>
    </row>
    <row r="30" spans="9:36" x14ac:dyDescent="0.3">
      <c r="W30" s="696"/>
      <c r="X30" s="696"/>
      <c r="Y30" s="696"/>
      <c r="Z30" s="696"/>
      <c r="AA30" s="696"/>
      <c r="AB30" s="696"/>
      <c r="AC30" s="696"/>
      <c r="AD30" s="696"/>
      <c r="AE30" s="696"/>
      <c r="AF30" s="696"/>
      <c r="AG30" s="696"/>
      <c r="AH30" s="696"/>
      <c r="AI30" s="696"/>
      <c r="AJ30" s="696"/>
    </row>
    <row r="31" spans="9:36" x14ac:dyDescent="0.3">
      <c r="W31" s="696"/>
      <c r="X31" s="696"/>
      <c r="Y31" s="696"/>
      <c r="Z31" s="696"/>
      <c r="AA31" s="696"/>
      <c r="AB31" s="696"/>
      <c r="AC31" s="696"/>
      <c r="AD31" s="696"/>
      <c r="AE31" s="696"/>
      <c r="AF31" s="696"/>
      <c r="AG31" s="696"/>
      <c r="AH31" s="696"/>
      <c r="AI31" s="696"/>
      <c r="AJ31" s="696"/>
    </row>
    <row r="32" spans="9:36" x14ac:dyDescent="0.3">
      <c r="W32" s="696"/>
      <c r="X32" s="696"/>
      <c r="Y32" s="696"/>
      <c r="Z32" s="696"/>
      <c r="AA32" s="696"/>
      <c r="AB32" s="696"/>
      <c r="AC32" s="696"/>
      <c r="AD32" s="696"/>
      <c r="AE32" s="696"/>
      <c r="AF32" s="696"/>
      <c r="AG32" s="696"/>
      <c r="AH32" s="696"/>
      <c r="AI32" s="696"/>
      <c r="AJ32" s="696"/>
    </row>
    <row r="33" spans="23:36" x14ac:dyDescent="0.3">
      <c r="W33" s="696"/>
      <c r="X33" s="696"/>
      <c r="Y33" s="696"/>
      <c r="Z33" s="696"/>
      <c r="AA33" s="696"/>
      <c r="AB33" s="696"/>
      <c r="AC33" s="696"/>
      <c r="AD33" s="696"/>
      <c r="AE33" s="696"/>
      <c r="AF33" s="696"/>
      <c r="AG33" s="696"/>
      <c r="AH33" s="696"/>
      <c r="AI33" s="696"/>
      <c r="AJ33" s="696"/>
    </row>
    <row r="34" spans="23:36" x14ac:dyDescent="0.3">
      <c r="W34" s="696"/>
      <c r="X34" s="696"/>
      <c r="Y34" s="696"/>
      <c r="Z34" s="696"/>
      <c r="AA34" s="696"/>
      <c r="AB34" s="696"/>
      <c r="AC34" s="696"/>
      <c r="AD34" s="696"/>
      <c r="AE34" s="696"/>
      <c r="AF34" s="696"/>
      <c r="AG34" s="696"/>
      <c r="AH34" s="696"/>
      <c r="AI34" s="696"/>
      <c r="AJ34" s="696"/>
    </row>
    <row r="35" spans="23:36" x14ac:dyDescent="0.3">
      <c r="W35" s="696"/>
      <c r="X35" s="696"/>
      <c r="Y35" s="696"/>
      <c r="Z35" s="696"/>
      <c r="AA35" s="696"/>
      <c r="AB35" s="696"/>
      <c r="AC35" s="696"/>
      <c r="AD35" s="696"/>
      <c r="AE35" s="696"/>
      <c r="AF35" s="696"/>
      <c r="AG35" s="696"/>
      <c r="AH35" s="696"/>
      <c r="AI35" s="696"/>
      <c r="AJ35" s="696"/>
    </row>
    <row r="36" spans="23:36" x14ac:dyDescent="0.3">
      <c r="W36" s="696"/>
      <c r="X36" s="696"/>
      <c r="Y36" s="696"/>
      <c r="Z36" s="696"/>
      <c r="AA36" s="696"/>
      <c r="AB36" s="696"/>
      <c r="AC36" s="696"/>
      <c r="AD36" s="696"/>
      <c r="AE36" s="696"/>
      <c r="AF36" s="696"/>
      <c r="AG36" s="696"/>
      <c r="AH36" s="696"/>
      <c r="AI36" s="696"/>
      <c r="AJ36" s="696"/>
    </row>
    <row r="37" spans="23:36" x14ac:dyDescent="0.3">
      <c r="W37" s="696"/>
      <c r="X37" s="696"/>
      <c r="Y37" s="696"/>
      <c r="Z37" s="696"/>
      <c r="AA37" s="696"/>
      <c r="AB37" s="696"/>
      <c r="AC37" s="696"/>
      <c r="AD37" s="696"/>
      <c r="AE37" s="696"/>
      <c r="AF37" s="696"/>
      <c r="AG37" s="696"/>
      <c r="AH37" s="696"/>
      <c r="AI37" s="696"/>
      <c r="AJ37" s="696"/>
    </row>
    <row r="38" spans="23:36" x14ac:dyDescent="0.3">
      <c r="W38" s="696"/>
      <c r="X38" s="696"/>
      <c r="Y38" s="696"/>
      <c r="Z38" s="696"/>
      <c r="AA38" s="696"/>
      <c r="AB38" s="696"/>
      <c r="AC38" s="696"/>
      <c r="AD38" s="696"/>
      <c r="AE38" s="696"/>
      <c r="AF38" s="696"/>
      <c r="AG38" s="696"/>
      <c r="AH38" s="696"/>
      <c r="AI38" s="696"/>
      <c r="AJ38" s="696"/>
    </row>
    <row r="39" spans="23:36" x14ac:dyDescent="0.3">
      <c r="W39" s="696"/>
      <c r="X39" s="696"/>
      <c r="Y39" s="696"/>
      <c r="Z39" s="696"/>
      <c r="AA39" s="696"/>
      <c r="AB39" s="696"/>
      <c r="AC39" s="696"/>
      <c r="AD39" s="696"/>
      <c r="AE39" s="696"/>
      <c r="AF39" s="696"/>
      <c r="AG39" s="696"/>
      <c r="AH39" s="696"/>
      <c r="AI39" s="696"/>
      <c r="AJ39" s="696"/>
    </row>
    <row r="40" spans="23:36" x14ac:dyDescent="0.3">
      <c r="W40" s="696"/>
      <c r="X40" s="696"/>
      <c r="Y40" s="696"/>
      <c r="Z40" s="696"/>
      <c r="AA40" s="696"/>
      <c r="AB40" s="696"/>
      <c r="AC40" s="696"/>
      <c r="AD40" s="696"/>
      <c r="AE40" s="696"/>
      <c r="AF40" s="696"/>
      <c r="AG40" s="696"/>
      <c r="AH40" s="696"/>
      <c r="AI40" s="696"/>
      <c r="AJ40" s="696"/>
    </row>
    <row r="41" spans="23:36" x14ac:dyDescent="0.3">
      <c r="W41" s="696"/>
      <c r="X41" s="696"/>
      <c r="Y41" s="696"/>
      <c r="Z41" s="696"/>
      <c r="AA41" s="696"/>
      <c r="AB41" s="696"/>
      <c r="AC41" s="696"/>
      <c r="AD41" s="696"/>
      <c r="AE41" s="696"/>
      <c r="AF41" s="696"/>
      <c r="AG41" s="696"/>
      <c r="AH41" s="696"/>
      <c r="AI41" s="696"/>
      <c r="AJ41" s="696"/>
    </row>
  </sheetData>
  <pageMargins left="0.75" right="0.75" top="1" bottom="1" header="0.5" footer="0.5"/>
  <pageSetup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C50D-71D9-4D75-83B7-708BA69FDAAD}">
  <dimension ref="A1:N30"/>
  <sheetViews>
    <sheetView zoomScale="130" zoomScaleNormal="130" workbookViewId="0">
      <selection activeCell="B12" sqref="A6:B14"/>
    </sheetView>
  </sheetViews>
  <sheetFormatPr defaultColWidth="11.5546875" defaultRowHeight="13.2" x14ac:dyDescent="0.25"/>
  <cols>
    <col min="1" max="1" width="11.5546875" style="696"/>
    <col min="2" max="2" width="34.88671875" style="696" customWidth="1"/>
    <col min="3" max="16384" width="11.5546875" style="696"/>
  </cols>
  <sheetData>
    <row r="1" spans="1:14" ht="15.6" x14ac:dyDescent="0.25">
      <c r="A1" s="904" t="s">
        <v>545</v>
      </c>
    </row>
    <row r="3" spans="1:14" ht="15" thickBot="1" x14ac:dyDescent="0.35">
      <c r="A3" s="695" t="s">
        <v>555</v>
      </c>
    </row>
    <row r="4" spans="1:14" x14ac:dyDescent="0.25">
      <c r="A4" s="929"/>
      <c r="B4" s="930" t="s">
        <v>418</v>
      </c>
      <c r="C4" s="761" t="s">
        <v>157</v>
      </c>
      <c r="D4" s="760"/>
      <c r="E4" s="760"/>
      <c r="F4" s="760"/>
      <c r="G4" s="760"/>
      <c r="H4" s="760"/>
      <c r="I4" s="760"/>
      <c r="J4" s="760"/>
      <c r="K4" s="760"/>
      <c r="L4" s="760"/>
      <c r="M4" s="760"/>
      <c r="N4" s="762"/>
    </row>
    <row r="5" spans="1:14" ht="13.8" thickBot="1" x14ac:dyDescent="0.3">
      <c r="A5" s="931"/>
      <c r="B5" s="932"/>
      <c r="C5" s="764">
        <v>2003</v>
      </c>
      <c r="D5" s="764">
        <v>2004</v>
      </c>
      <c r="E5" s="764">
        <v>2005</v>
      </c>
      <c r="F5" s="764">
        <v>2006</v>
      </c>
      <c r="G5" s="764">
        <v>2007</v>
      </c>
      <c r="H5" s="764">
        <v>2008</v>
      </c>
      <c r="I5" s="764">
        <v>2009</v>
      </c>
      <c r="J5" s="764">
        <v>2010</v>
      </c>
      <c r="K5" s="764">
        <v>2011</v>
      </c>
      <c r="L5" s="764">
        <v>2012</v>
      </c>
      <c r="M5" s="764">
        <v>2013</v>
      </c>
      <c r="N5" s="764">
        <v>2014</v>
      </c>
    </row>
    <row r="6" spans="1:14" ht="15.6" x14ac:dyDescent="0.3">
      <c r="A6" s="765" t="s">
        <v>419</v>
      </c>
      <c r="B6" s="933" t="s">
        <v>408</v>
      </c>
      <c r="C6" s="766">
        <v>6369</v>
      </c>
      <c r="D6" s="766">
        <v>6307</v>
      </c>
      <c r="E6" s="766">
        <v>6163</v>
      </c>
      <c r="F6" s="766">
        <v>6204</v>
      </c>
      <c r="G6" s="766">
        <v>6219</v>
      </c>
      <c r="H6" s="766">
        <v>6837</v>
      </c>
      <c r="I6" s="766">
        <v>7897</v>
      </c>
      <c r="J6" s="766">
        <v>8725</v>
      </c>
      <c r="K6" s="766">
        <v>9412</v>
      </c>
      <c r="L6" s="766">
        <v>10445</v>
      </c>
      <c r="M6" s="766">
        <v>10715</v>
      </c>
      <c r="N6" s="766">
        <v>11231</v>
      </c>
    </row>
    <row r="7" spans="1:14" ht="15.6" x14ac:dyDescent="0.3">
      <c r="A7" s="767"/>
      <c r="B7" s="934" t="s">
        <v>409</v>
      </c>
      <c r="C7" s="768">
        <v>5429</v>
      </c>
      <c r="D7" s="768">
        <v>3912</v>
      </c>
      <c r="E7" s="768">
        <v>6808</v>
      </c>
      <c r="F7" s="768">
        <v>7430</v>
      </c>
      <c r="G7" s="768">
        <v>8084</v>
      </c>
      <c r="H7" s="768">
        <v>8442</v>
      </c>
      <c r="I7" s="768">
        <v>10057</v>
      </c>
      <c r="J7" s="768">
        <v>10281</v>
      </c>
      <c r="K7" s="768">
        <v>11005</v>
      </c>
      <c r="L7" s="768">
        <v>12209</v>
      </c>
      <c r="M7" s="768">
        <v>12679</v>
      </c>
      <c r="N7" s="768">
        <v>13014</v>
      </c>
    </row>
    <row r="8" spans="1:14" ht="15.6" x14ac:dyDescent="0.3">
      <c r="A8" s="767"/>
      <c r="B8" s="934" t="s">
        <v>410</v>
      </c>
      <c r="C8" s="768">
        <v>3591</v>
      </c>
      <c r="D8" s="768">
        <v>4339</v>
      </c>
      <c r="E8" s="768">
        <v>4639</v>
      </c>
      <c r="F8" s="768">
        <v>4729</v>
      </c>
      <c r="G8" s="768">
        <v>5163</v>
      </c>
      <c r="H8" s="768">
        <v>5442</v>
      </c>
      <c r="I8" s="768">
        <v>5406</v>
      </c>
      <c r="J8" s="768">
        <v>5466</v>
      </c>
      <c r="K8" s="768">
        <v>5624</v>
      </c>
      <c r="L8" s="768">
        <v>5725</v>
      </c>
      <c r="M8" s="768">
        <v>5832</v>
      </c>
      <c r="N8" s="768">
        <v>5952</v>
      </c>
    </row>
    <row r="9" spans="1:14" ht="15.6" x14ac:dyDescent="0.3">
      <c r="A9" s="767"/>
      <c r="B9" s="934" t="s">
        <v>411</v>
      </c>
      <c r="C9" s="768">
        <v>6102</v>
      </c>
      <c r="D9" s="768">
        <v>6719</v>
      </c>
      <c r="E9" s="768">
        <v>7040</v>
      </c>
      <c r="F9" s="768">
        <v>7321</v>
      </c>
      <c r="G9" s="768">
        <v>7542</v>
      </c>
      <c r="H9" s="768">
        <v>7969</v>
      </c>
      <c r="I9" s="768">
        <v>7800</v>
      </c>
      <c r="J9" s="768">
        <v>7828</v>
      </c>
      <c r="K9" s="768">
        <v>7850</v>
      </c>
      <c r="L9" s="768">
        <v>8192</v>
      </c>
      <c r="M9" s="768">
        <v>8986</v>
      </c>
      <c r="N9" s="768">
        <v>9305</v>
      </c>
    </row>
    <row r="10" spans="1:14" ht="15.6" x14ac:dyDescent="0.3">
      <c r="A10" s="767"/>
      <c r="B10" s="934" t="s">
        <v>412</v>
      </c>
      <c r="C10" s="768">
        <v>18495</v>
      </c>
      <c r="D10" s="768">
        <v>19979</v>
      </c>
      <c r="E10" s="768">
        <v>24948</v>
      </c>
      <c r="F10" s="768">
        <v>25589</v>
      </c>
      <c r="G10" s="768">
        <v>26740</v>
      </c>
      <c r="H10" s="768">
        <v>28180</v>
      </c>
      <c r="I10" s="768">
        <v>28848</v>
      </c>
      <c r="J10" s="768">
        <v>28312</v>
      </c>
      <c r="K10" s="768">
        <v>28848</v>
      </c>
      <c r="L10" s="768">
        <v>29705</v>
      </c>
      <c r="M10" s="768">
        <v>29608</v>
      </c>
      <c r="N10" s="768">
        <v>30000</v>
      </c>
    </row>
    <row r="11" spans="1:14" ht="15.6" x14ac:dyDescent="0.3">
      <c r="A11" s="767"/>
      <c r="B11" s="934" t="s">
        <v>413</v>
      </c>
      <c r="C11" s="768">
        <v>15452</v>
      </c>
      <c r="D11" s="768">
        <v>14058</v>
      </c>
      <c r="E11" s="768">
        <v>18353</v>
      </c>
      <c r="F11" s="768">
        <v>18732</v>
      </c>
      <c r="G11" s="768">
        <v>20208</v>
      </c>
      <c r="H11" s="768">
        <v>22567</v>
      </c>
      <c r="I11" s="768">
        <v>24796</v>
      </c>
      <c r="J11" s="768">
        <v>24356</v>
      </c>
      <c r="K11" s="768">
        <v>26472</v>
      </c>
      <c r="L11" s="768">
        <v>28116</v>
      </c>
      <c r="M11" s="768">
        <v>28687</v>
      </c>
      <c r="N11" s="768">
        <v>28371</v>
      </c>
    </row>
    <row r="12" spans="1:14" ht="15.6" x14ac:dyDescent="0.3">
      <c r="A12" s="767"/>
      <c r="B12" s="934" t="s">
        <v>414</v>
      </c>
      <c r="C12" s="768">
        <v>35102</v>
      </c>
      <c r="D12" s="768">
        <v>24308</v>
      </c>
      <c r="E12" s="768">
        <v>37717</v>
      </c>
      <c r="F12" s="768">
        <v>37636</v>
      </c>
      <c r="G12" s="768">
        <v>38683</v>
      </c>
      <c r="H12" s="768">
        <v>41305</v>
      </c>
      <c r="I12" s="768">
        <v>42614</v>
      </c>
      <c r="J12" s="768">
        <v>44201</v>
      </c>
      <c r="K12" s="768">
        <v>45806</v>
      </c>
      <c r="L12" s="768">
        <v>50141</v>
      </c>
      <c r="M12" s="768">
        <v>54467</v>
      </c>
      <c r="N12" s="768">
        <v>57201</v>
      </c>
    </row>
    <row r="13" spans="1:14" ht="15.6" x14ac:dyDescent="0.3">
      <c r="A13" s="767"/>
      <c r="B13" s="934" t="s">
        <v>415</v>
      </c>
      <c r="C13" s="768">
        <v>25522</v>
      </c>
      <c r="D13" s="768">
        <v>26925</v>
      </c>
      <c r="E13" s="768">
        <v>30350</v>
      </c>
      <c r="F13" s="768">
        <v>32691</v>
      </c>
      <c r="G13" s="768">
        <v>34613</v>
      </c>
      <c r="H13" s="768">
        <v>36472</v>
      </c>
      <c r="I13" s="768">
        <v>39027</v>
      </c>
      <c r="J13" s="768">
        <v>39338</v>
      </c>
      <c r="K13" s="768">
        <v>41129</v>
      </c>
      <c r="L13" s="768">
        <v>42417</v>
      </c>
      <c r="M13" s="768">
        <v>43808</v>
      </c>
      <c r="N13" s="768">
        <v>43707</v>
      </c>
    </row>
    <row r="14" spans="1:14" ht="16.2" thickBot="1" x14ac:dyDescent="0.35">
      <c r="A14" s="769"/>
      <c r="B14" s="935" t="s">
        <v>416</v>
      </c>
      <c r="C14" s="770">
        <v>30033</v>
      </c>
      <c r="D14" s="770">
        <v>27463</v>
      </c>
      <c r="E14" s="770">
        <v>35167</v>
      </c>
      <c r="F14" s="770">
        <v>36898</v>
      </c>
      <c r="G14" s="770">
        <v>39035</v>
      </c>
      <c r="H14" s="770">
        <v>41867</v>
      </c>
      <c r="I14" s="770">
        <v>43562</v>
      </c>
      <c r="J14" s="770">
        <v>45140</v>
      </c>
      <c r="K14" s="770">
        <v>47032</v>
      </c>
      <c r="L14" s="770">
        <v>50357</v>
      </c>
      <c r="M14" s="770">
        <v>52026</v>
      </c>
      <c r="N14" s="770">
        <v>54022</v>
      </c>
    </row>
    <row r="15" spans="1:14" ht="13.8" thickBot="1" x14ac:dyDescent="0.3">
      <c r="A15" s="771" t="s">
        <v>420</v>
      </c>
      <c r="B15" s="936"/>
      <c r="C15" s="773">
        <v>146095</v>
      </c>
      <c r="D15" s="773">
        <v>134010</v>
      </c>
      <c r="E15" s="773">
        <v>171185</v>
      </c>
      <c r="F15" s="773">
        <v>177230</v>
      </c>
      <c r="G15" s="773">
        <v>186287</v>
      </c>
      <c r="H15" s="773">
        <v>199081</v>
      </c>
      <c r="I15" s="773">
        <v>210007</v>
      </c>
      <c r="J15" s="773">
        <v>213647</v>
      </c>
      <c r="K15" s="773">
        <v>223178</v>
      </c>
      <c r="L15" s="773">
        <v>237307</v>
      </c>
      <c r="M15" s="773">
        <v>246808</v>
      </c>
      <c r="N15" s="773">
        <v>252803</v>
      </c>
    </row>
    <row r="16" spans="1:14" ht="15.6" x14ac:dyDescent="0.3">
      <c r="A16" s="765" t="s">
        <v>421</v>
      </c>
      <c r="B16" s="933" t="s">
        <v>408</v>
      </c>
      <c r="C16" s="766">
        <v>2099</v>
      </c>
      <c r="D16" s="766">
        <v>1883</v>
      </c>
      <c r="E16" s="766">
        <v>1863</v>
      </c>
      <c r="F16" s="766">
        <v>1902</v>
      </c>
      <c r="G16" s="766">
        <v>2080</v>
      </c>
      <c r="H16" s="766">
        <v>2183</v>
      </c>
      <c r="I16" s="766">
        <v>2317</v>
      </c>
      <c r="J16" s="766">
        <v>2702</v>
      </c>
      <c r="K16" s="766">
        <v>2632</v>
      </c>
      <c r="L16" s="766">
        <v>3473</v>
      </c>
      <c r="M16" s="766">
        <v>3384</v>
      </c>
      <c r="N16" s="766">
        <v>3381</v>
      </c>
    </row>
    <row r="17" spans="1:14" ht="15.6" x14ac:dyDescent="0.3">
      <c r="A17" s="767"/>
      <c r="B17" s="934" t="s">
        <v>409</v>
      </c>
      <c r="C17" s="768">
        <v>1093</v>
      </c>
      <c r="D17" s="768">
        <v>1233</v>
      </c>
      <c r="E17" s="768">
        <v>1246</v>
      </c>
      <c r="F17" s="768">
        <v>1302</v>
      </c>
      <c r="G17" s="768">
        <v>1375</v>
      </c>
      <c r="H17" s="768">
        <v>1413</v>
      </c>
      <c r="I17" s="768">
        <v>1578</v>
      </c>
      <c r="J17" s="768">
        <v>1742</v>
      </c>
      <c r="K17" s="768">
        <v>1879</v>
      </c>
      <c r="L17" s="768">
        <v>1832</v>
      </c>
      <c r="M17" s="768">
        <v>1827</v>
      </c>
      <c r="N17" s="768">
        <v>1820</v>
      </c>
    </row>
    <row r="18" spans="1:14" ht="15.6" x14ac:dyDescent="0.3">
      <c r="A18" s="767"/>
      <c r="B18" s="934" t="s">
        <v>410</v>
      </c>
      <c r="C18" s="768">
        <v>15</v>
      </c>
      <c r="D18" s="768">
        <v>18</v>
      </c>
      <c r="E18" s="768">
        <v>13</v>
      </c>
      <c r="F18" s="768">
        <v>138</v>
      </c>
      <c r="G18" s="768">
        <v>87</v>
      </c>
      <c r="H18" s="768">
        <v>148</v>
      </c>
      <c r="I18" s="768">
        <v>135</v>
      </c>
      <c r="J18" s="768">
        <v>98</v>
      </c>
      <c r="K18" s="768">
        <v>108</v>
      </c>
      <c r="L18" s="768">
        <v>187</v>
      </c>
      <c r="M18" s="768">
        <v>248</v>
      </c>
      <c r="N18" s="768">
        <v>238</v>
      </c>
    </row>
    <row r="19" spans="1:14" ht="15.6" x14ac:dyDescent="0.3">
      <c r="A19" s="767"/>
      <c r="B19" s="934" t="s">
        <v>411</v>
      </c>
      <c r="C19" s="768">
        <v>2349</v>
      </c>
      <c r="D19" s="768">
        <v>2914</v>
      </c>
      <c r="E19" s="768">
        <v>3061</v>
      </c>
      <c r="F19" s="768">
        <v>3132</v>
      </c>
      <c r="G19" s="768">
        <v>2792</v>
      </c>
      <c r="H19" s="768">
        <v>3140</v>
      </c>
      <c r="I19" s="768">
        <v>2895</v>
      </c>
      <c r="J19" s="768">
        <v>3836</v>
      </c>
      <c r="K19" s="768">
        <v>3188</v>
      </c>
      <c r="L19" s="768">
        <v>3499</v>
      </c>
      <c r="M19" s="768">
        <v>3148</v>
      </c>
      <c r="N19" s="768">
        <v>3334</v>
      </c>
    </row>
    <row r="20" spans="1:14" ht="15.6" x14ac:dyDescent="0.3">
      <c r="A20" s="767"/>
      <c r="B20" s="934" t="s">
        <v>412</v>
      </c>
      <c r="C20" s="768">
        <v>7574</v>
      </c>
      <c r="D20" s="768">
        <v>5232</v>
      </c>
      <c r="E20" s="768">
        <v>5903</v>
      </c>
      <c r="F20" s="768">
        <v>6679</v>
      </c>
      <c r="G20" s="768">
        <v>6752</v>
      </c>
      <c r="H20" s="768">
        <v>7941</v>
      </c>
      <c r="I20" s="768">
        <v>7894</v>
      </c>
      <c r="J20" s="768">
        <v>7966</v>
      </c>
      <c r="K20" s="768">
        <v>7982</v>
      </c>
      <c r="L20" s="768">
        <v>8251</v>
      </c>
      <c r="M20" s="768">
        <v>7846</v>
      </c>
      <c r="N20" s="768">
        <v>9449</v>
      </c>
    </row>
    <row r="21" spans="1:14" ht="15.6" x14ac:dyDescent="0.3">
      <c r="A21" s="767"/>
      <c r="B21" s="934" t="s">
        <v>413</v>
      </c>
      <c r="C21" s="768">
        <v>11235</v>
      </c>
      <c r="D21" s="768">
        <v>12040</v>
      </c>
      <c r="E21" s="768">
        <v>13182</v>
      </c>
      <c r="F21" s="768">
        <v>14470</v>
      </c>
      <c r="G21" s="768">
        <v>18630</v>
      </c>
      <c r="H21" s="768">
        <v>19375</v>
      </c>
      <c r="I21" s="768">
        <v>21122</v>
      </c>
      <c r="J21" s="768">
        <v>24179</v>
      </c>
      <c r="K21" s="768">
        <v>26492</v>
      </c>
      <c r="L21" s="768">
        <v>27393</v>
      </c>
      <c r="M21" s="768">
        <v>28791</v>
      </c>
      <c r="N21" s="768">
        <v>32396</v>
      </c>
    </row>
    <row r="22" spans="1:14" ht="15.6" x14ac:dyDescent="0.3">
      <c r="A22" s="767"/>
      <c r="B22" s="934" t="s">
        <v>414</v>
      </c>
      <c r="C22" s="768">
        <v>16868</v>
      </c>
      <c r="D22" s="768">
        <v>19600</v>
      </c>
      <c r="E22" s="768">
        <v>18316</v>
      </c>
      <c r="F22" s="768">
        <v>18216</v>
      </c>
      <c r="G22" s="768">
        <v>17961</v>
      </c>
      <c r="H22" s="768">
        <v>21428</v>
      </c>
      <c r="I22" s="768">
        <v>20424</v>
      </c>
      <c r="J22" s="768">
        <v>30744</v>
      </c>
      <c r="K22" s="768">
        <v>32460</v>
      </c>
      <c r="L22" s="768">
        <v>36164</v>
      </c>
      <c r="M22" s="768">
        <v>37952</v>
      </c>
      <c r="N22" s="768">
        <v>42743</v>
      </c>
    </row>
    <row r="23" spans="1:14" ht="15.6" x14ac:dyDescent="0.3">
      <c r="A23" s="767"/>
      <c r="B23" s="934" t="s">
        <v>415</v>
      </c>
      <c r="C23" s="768">
        <v>9648</v>
      </c>
      <c r="D23" s="768">
        <v>11833</v>
      </c>
      <c r="E23" s="768">
        <v>11323</v>
      </c>
      <c r="F23" s="768">
        <v>11920</v>
      </c>
      <c r="G23" s="768">
        <v>11196</v>
      </c>
      <c r="H23" s="768">
        <v>12523</v>
      </c>
      <c r="I23" s="768">
        <v>11577</v>
      </c>
      <c r="J23" s="768">
        <v>14332</v>
      </c>
      <c r="K23" s="768">
        <v>14729</v>
      </c>
      <c r="L23" s="768">
        <v>15328</v>
      </c>
      <c r="M23" s="768">
        <v>16070</v>
      </c>
      <c r="N23" s="768">
        <v>18083</v>
      </c>
    </row>
    <row r="24" spans="1:14" ht="16.2" thickBot="1" x14ac:dyDescent="0.35">
      <c r="A24" s="769"/>
      <c r="B24" s="935" t="s">
        <v>416</v>
      </c>
      <c r="C24" s="770">
        <v>13733</v>
      </c>
      <c r="D24" s="770">
        <v>14494</v>
      </c>
      <c r="E24" s="770">
        <v>13262</v>
      </c>
      <c r="F24" s="770">
        <v>14302</v>
      </c>
      <c r="G24" s="770">
        <v>14950</v>
      </c>
      <c r="H24" s="770">
        <v>16629</v>
      </c>
      <c r="I24" s="770">
        <v>16463</v>
      </c>
      <c r="J24" s="770">
        <v>22848</v>
      </c>
      <c r="K24" s="770">
        <v>23991</v>
      </c>
      <c r="L24" s="770">
        <v>27505</v>
      </c>
      <c r="M24" s="770">
        <v>26432</v>
      </c>
      <c r="N24" s="770">
        <v>28215</v>
      </c>
    </row>
    <row r="25" spans="1:14" ht="13.8" thickBot="1" x14ac:dyDescent="0.3">
      <c r="A25" s="771" t="s">
        <v>422</v>
      </c>
      <c r="B25" s="936"/>
      <c r="C25" s="754">
        <v>64614</v>
      </c>
      <c r="D25" s="754">
        <v>69247</v>
      </c>
      <c r="E25" s="754">
        <v>68169</v>
      </c>
      <c r="F25" s="754">
        <v>72061</v>
      </c>
      <c r="G25" s="754">
        <v>75823</v>
      </c>
      <c r="H25" s="754">
        <v>84780</v>
      </c>
      <c r="I25" s="754">
        <v>84405</v>
      </c>
      <c r="J25" s="754">
        <v>108447</v>
      </c>
      <c r="K25" s="754">
        <v>113461</v>
      </c>
      <c r="L25" s="754">
        <v>123632</v>
      </c>
      <c r="M25" s="754">
        <v>125698</v>
      </c>
      <c r="N25" s="824">
        <v>139659</v>
      </c>
    </row>
    <row r="26" spans="1:14" ht="13.8" thickBot="1" x14ac:dyDescent="0.3">
      <c r="A26" s="771" t="s">
        <v>423</v>
      </c>
      <c r="B26" s="936"/>
      <c r="C26" s="758">
        <v>210709</v>
      </c>
      <c r="D26" s="758">
        <v>203257</v>
      </c>
      <c r="E26" s="758">
        <v>239354</v>
      </c>
      <c r="F26" s="758">
        <v>249291</v>
      </c>
      <c r="G26" s="758">
        <v>262110</v>
      </c>
      <c r="H26" s="758">
        <v>283861</v>
      </c>
      <c r="I26" s="758">
        <v>294412</v>
      </c>
      <c r="J26" s="758">
        <v>322094</v>
      </c>
      <c r="K26" s="758">
        <v>336639</v>
      </c>
      <c r="L26" s="758">
        <v>360939</v>
      </c>
      <c r="M26" s="758">
        <v>372506</v>
      </c>
      <c r="N26" s="758">
        <v>392462</v>
      </c>
    </row>
    <row r="27" spans="1:14" ht="13.8" x14ac:dyDescent="0.3">
      <c r="A27" s="613" t="s">
        <v>544</v>
      </c>
      <c r="B27" s="774"/>
    </row>
    <row r="28" spans="1:14" x14ac:dyDescent="0.25">
      <c r="A28" s="774"/>
      <c r="B28" s="774"/>
    </row>
    <row r="29" spans="1:14" x14ac:dyDescent="0.25">
      <c r="A29" s="774"/>
      <c r="B29" s="774"/>
    </row>
    <row r="30" spans="1:14" ht="15.6" x14ac:dyDescent="0.3">
      <c r="B30" s="916"/>
    </row>
  </sheetData>
  <mergeCells count="7">
    <mergeCell ref="A26:B26"/>
    <mergeCell ref="A4:A5"/>
    <mergeCell ref="C4:N4"/>
    <mergeCell ref="A6:A14"/>
    <mergeCell ref="A15:B15"/>
    <mergeCell ref="A16:A24"/>
    <mergeCell ref="A25: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L7" sqref="L7"/>
    </sheetView>
  </sheetViews>
  <sheetFormatPr defaultRowHeight="13.2" x14ac:dyDescent="0.25"/>
  <cols>
    <col min="1" max="16384" width="8.88671875" style="153"/>
  </cols>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8FF9-F234-46A8-AAD0-1D1DFEC5ED7F}">
  <dimension ref="A1:N39"/>
  <sheetViews>
    <sheetView zoomScale="160" zoomScaleNormal="160" workbookViewId="0">
      <selection activeCell="B8" sqref="A6:B14"/>
    </sheetView>
  </sheetViews>
  <sheetFormatPr defaultColWidth="11.5546875" defaultRowHeight="13.2" x14ac:dyDescent="0.25"/>
  <cols>
    <col min="1" max="1" width="11.5546875" style="696"/>
    <col min="2" max="2" width="34.6640625" style="696" customWidth="1"/>
    <col min="3" max="16384" width="11.5546875" style="696"/>
  </cols>
  <sheetData>
    <row r="1" spans="1:14" ht="15.6" x14ac:dyDescent="0.25">
      <c r="A1" s="904" t="s">
        <v>545</v>
      </c>
    </row>
    <row r="3" spans="1:14" ht="15" thickBot="1" x14ac:dyDescent="0.35">
      <c r="A3" s="695" t="s">
        <v>556</v>
      </c>
    </row>
    <row r="4" spans="1:14" x14ac:dyDescent="0.25">
      <c r="A4" s="759"/>
      <c r="B4" s="762"/>
      <c r="C4" s="761" t="s">
        <v>157</v>
      </c>
      <c r="D4" s="760"/>
      <c r="E4" s="760"/>
      <c r="F4" s="760"/>
      <c r="G4" s="760"/>
      <c r="H4" s="760"/>
      <c r="I4" s="760"/>
      <c r="J4" s="760"/>
      <c r="K4" s="760"/>
      <c r="L4" s="760"/>
      <c r="M4" s="760"/>
      <c r="N4" s="762"/>
    </row>
    <row r="5" spans="1:14" ht="13.8" thickBot="1" x14ac:dyDescent="0.3">
      <c r="A5" s="763"/>
      <c r="B5" s="764" t="s">
        <v>418</v>
      </c>
      <c r="C5" s="764">
        <v>2003</v>
      </c>
      <c r="D5" s="764">
        <v>2004</v>
      </c>
      <c r="E5" s="764">
        <v>2005</v>
      </c>
      <c r="F5" s="764">
        <v>2006</v>
      </c>
      <c r="G5" s="764">
        <v>2007</v>
      </c>
      <c r="H5" s="764">
        <v>2008</v>
      </c>
      <c r="I5" s="764">
        <v>2009</v>
      </c>
      <c r="J5" s="764">
        <v>2010</v>
      </c>
      <c r="K5" s="764">
        <v>2011</v>
      </c>
      <c r="L5" s="764">
        <v>2012</v>
      </c>
      <c r="M5" s="764">
        <v>2013</v>
      </c>
      <c r="N5" s="764">
        <v>2014</v>
      </c>
    </row>
    <row r="6" spans="1:14" ht="15.6" x14ac:dyDescent="0.3">
      <c r="A6" s="765" t="s">
        <v>9</v>
      </c>
      <c r="B6" s="933" t="s">
        <v>408</v>
      </c>
      <c r="C6" s="766">
        <v>3907</v>
      </c>
      <c r="D6" s="766">
        <v>3734</v>
      </c>
      <c r="E6" s="766">
        <v>3614</v>
      </c>
      <c r="F6" s="766">
        <v>3736</v>
      </c>
      <c r="G6" s="766">
        <v>3751</v>
      </c>
      <c r="H6" s="766">
        <v>4075</v>
      </c>
      <c r="I6" s="766">
        <v>4358</v>
      </c>
      <c r="J6" s="766">
        <v>4551</v>
      </c>
      <c r="K6" s="766">
        <v>4622</v>
      </c>
      <c r="L6" s="766">
        <v>5522</v>
      </c>
      <c r="M6" s="766">
        <v>5485</v>
      </c>
      <c r="N6" s="766">
        <v>5885</v>
      </c>
    </row>
    <row r="7" spans="1:14" ht="15.6" x14ac:dyDescent="0.3">
      <c r="A7" s="767"/>
      <c r="B7" s="934" t="s">
        <v>409</v>
      </c>
      <c r="C7" s="768">
        <v>2833</v>
      </c>
      <c r="D7" s="768">
        <v>3012</v>
      </c>
      <c r="E7" s="768">
        <v>3818</v>
      </c>
      <c r="F7" s="768">
        <v>3716</v>
      </c>
      <c r="G7" s="768">
        <v>3633</v>
      </c>
      <c r="H7" s="768">
        <v>3570</v>
      </c>
      <c r="I7" s="768">
        <v>3728</v>
      </c>
      <c r="J7" s="768">
        <v>3974</v>
      </c>
      <c r="K7" s="768">
        <v>4194</v>
      </c>
      <c r="L7" s="768">
        <v>4265</v>
      </c>
      <c r="M7" s="768">
        <v>4550</v>
      </c>
      <c r="N7" s="768">
        <v>4543</v>
      </c>
    </row>
    <row r="8" spans="1:14" ht="15.6" x14ac:dyDescent="0.3">
      <c r="A8" s="767"/>
      <c r="B8" s="934" t="s">
        <v>410</v>
      </c>
      <c r="C8" s="768">
        <v>1685</v>
      </c>
      <c r="D8" s="768">
        <v>2004</v>
      </c>
      <c r="E8" s="768">
        <v>2102</v>
      </c>
      <c r="F8" s="768">
        <v>2090</v>
      </c>
      <c r="G8" s="768">
        <v>2240</v>
      </c>
      <c r="H8" s="768">
        <v>2406</v>
      </c>
      <c r="I8" s="768">
        <v>2416</v>
      </c>
      <c r="J8" s="768">
        <v>2348</v>
      </c>
      <c r="K8" s="768">
        <v>2334</v>
      </c>
      <c r="L8" s="768">
        <v>2431</v>
      </c>
      <c r="M8" s="768">
        <v>2353</v>
      </c>
      <c r="N8" s="768">
        <v>2491</v>
      </c>
    </row>
    <row r="9" spans="1:14" ht="15.6" x14ac:dyDescent="0.3">
      <c r="A9" s="767"/>
      <c r="B9" s="934" t="s">
        <v>411</v>
      </c>
      <c r="C9" s="768">
        <v>4474</v>
      </c>
      <c r="D9" s="768">
        <v>5011</v>
      </c>
      <c r="E9" s="768">
        <v>5253</v>
      </c>
      <c r="F9" s="768">
        <v>5567</v>
      </c>
      <c r="G9" s="768">
        <v>5293</v>
      </c>
      <c r="H9" s="768">
        <v>5542</v>
      </c>
      <c r="I9" s="768">
        <v>5336</v>
      </c>
      <c r="J9" s="768">
        <v>5254</v>
      </c>
      <c r="K9" s="768">
        <v>5088</v>
      </c>
      <c r="L9" s="768">
        <v>5832</v>
      </c>
      <c r="M9" s="768">
        <v>6213</v>
      </c>
      <c r="N9" s="768">
        <v>6960</v>
      </c>
    </row>
    <row r="10" spans="1:14" ht="15.6" x14ac:dyDescent="0.3">
      <c r="A10" s="767"/>
      <c r="B10" s="934" t="s">
        <v>412</v>
      </c>
      <c r="C10" s="768">
        <v>15304</v>
      </c>
      <c r="D10" s="768">
        <v>12276</v>
      </c>
      <c r="E10" s="768">
        <v>16587</v>
      </c>
      <c r="F10" s="768">
        <v>17177</v>
      </c>
      <c r="G10" s="768">
        <v>17560</v>
      </c>
      <c r="H10" s="768">
        <v>18000</v>
      </c>
      <c r="I10" s="768">
        <v>18959</v>
      </c>
      <c r="J10" s="768">
        <v>18439</v>
      </c>
      <c r="K10" s="768">
        <v>18508</v>
      </c>
      <c r="L10" s="768">
        <v>19718</v>
      </c>
      <c r="M10" s="768">
        <v>20762</v>
      </c>
      <c r="N10" s="768">
        <v>22513</v>
      </c>
    </row>
    <row r="11" spans="1:14" ht="15.6" x14ac:dyDescent="0.3">
      <c r="A11" s="767"/>
      <c r="B11" s="934" t="s">
        <v>413</v>
      </c>
      <c r="C11" s="768">
        <v>9420</v>
      </c>
      <c r="D11" s="768">
        <v>9825</v>
      </c>
      <c r="E11" s="768">
        <v>12313</v>
      </c>
      <c r="F11" s="768">
        <v>12390</v>
      </c>
      <c r="G11" s="768">
        <v>12748</v>
      </c>
      <c r="H11" s="768">
        <v>13637</v>
      </c>
      <c r="I11" s="768">
        <v>14199</v>
      </c>
      <c r="J11" s="768">
        <v>15809</v>
      </c>
      <c r="K11" s="768">
        <v>15656</v>
      </c>
      <c r="L11" s="768">
        <v>16685</v>
      </c>
      <c r="M11" s="768">
        <v>17383</v>
      </c>
      <c r="N11" s="768">
        <v>17647</v>
      </c>
    </row>
    <row r="12" spans="1:14" ht="15.6" x14ac:dyDescent="0.3">
      <c r="A12" s="767"/>
      <c r="B12" s="934" t="s">
        <v>414</v>
      </c>
      <c r="C12" s="768">
        <v>18922</v>
      </c>
      <c r="D12" s="768">
        <v>19529</v>
      </c>
      <c r="E12" s="768">
        <v>20879</v>
      </c>
      <c r="F12" s="768">
        <v>20515</v>
      </c>
      <c r="G12" s="768">
        <v>20468</v>
      </c>
      <c r="H12" s="768">
        <v>21557</v>
      </c>
      <c r="I12" s="768">
        <v>22146</v>
      </c>
      <c r="J12" s="768">
        <v>24093</v>
      </c>
      <c r="K12" s="768">
        <v>26064</v>
      </c>
      <c r="L12" s="768">
        <v>30644</v>
      </c>
      <c r="M12" s="768">
        <v>33648</v>
      </c>
      <c r="N12" s="768">
        <v>37042</v>
      </c>
    </row>
    <row r="13" spans="1:14" ht="15.6" x14ac:dyDescent="0.3">
      <c r="A13" s="767"/>
      <c r="B13" s="934" t="s">
        <v>415</v>
      </c>
      <c r="C13" s="768">
        <v>18814</v>
      </c>
      <c r="D13" s="768">
        <v>21162</v>
      </c>
      <c r="E13" s="768">
        <v>23158</v>
      </c>
      <c r="F13" s="768">
        <v>25285</v>
      </c>
      <c r="G13" s="768">
        <v>25121</v>
      </c>
      <c r="H13" s="768">
        <v>25773</v>
      </c>
      <c r="I13" s="768">
        <v>26399</v>
      </c>
      <c r="J13" s="768">
        <v>27093</v>
      </c>
      <c r="K13" s="768">
        <v>27479</v>
      </c>
      <c r="L13" s="768">
        <v>28710</v>
      </c>
      <c r="M13" s="768">
        <v>29109</v>
      </c>
      <c r="N13" s="768">
        <v>30861</v>
      </c>
    </row>
    <row r="14" spans="1:14" ht="16.2" thickBot="1" x14ac:dyDescent="0.35">
      <c r="A14" s="769"/>
      <c r="B14" s="935" t="s">
        <v>416</v>
      </c>
      <c r="C14" s="770">
        <v>18840</v>
      </c>
      <c r="D14" s="770">
        <v>19012</v>
      </c>
      <c r="E14" s="770">
        <v>21105</v>
      </c>
      <c r="F14" s="770">
        <v>22184</v>
      </c>
      <c r="G14" s="770">
        <v>23128</v>
      </c>
      <c r="H14" s="770">
        <v>23951</v>
      </c>
      <c r="I14" s="770">
        <v>25886</v>
      </c>
      <c r="J14" s="770">
        <v>27963</v>
      </c>
      <c r="K14" s="770">
        <v>29293</v>
      </c>
      <c r="L14" s="770">
        <v>33896</v>
      </c>
      <c r="M14" s="770">
        <v>33659</v>
      </c>
      <c r="N14" s="770">
        <v>34524</v>
      </c>
    </row>
    <row r="15" spans="1:14" ht="13.8" thickBot="1" x14ac:dyDescent="0.3">
      <c r="A15" s="771" t="s">
        <v>425</v>
      </c>
      <c r="B15" s="936"/>
      <c r="C15" s="773">
        <v>94199</v>
      </c>
      <c r="D15" s="773">
        <v>95565</v>
      </c>
      <c r="E15" s="773">
        <v>108829</v>
      </c>
      <c r="F15" s="773">
        <v>112660</v>
      </c>
      <c r="G15" s="773">
        <v>113942</v>
      </c>
      <c r="H15" s="773">
        <v>118511</v>
      </c>
      <c r="I15" s="773">
        <v>123427</v>
      </c>
      <c r="J15" s="773">
        <v>129524</v>
      </c>
      <c r="K15" s="773">
        <v>133238</v>
      </c>
      <c r="L15" s="773">
        <v>147703</v>
      </c>
      <c r="M15" s="773">
        <v>153162</v>
      </c>
      <c r="N15" s="773">
        <v>162466</v>
      </c>
    </row>
    <row r="16" spans="1:14" ht="15.6" x14ac:dyDescent="0.3">
      <c r="A16" s="765" t="s">
        <v>10</v>
      </c>
      <c r="B16" s="933" t="s">
        <v>408</v>
      </c>
      <c r="C16" s="766">
        <v>2942</v>
      </c>
      <c r="D16" s="766">
        <v>2682</v>
      </c>
      <c r="E16" s="766">
        <v>2655</v>
      </c>
      <c r="F16" s="766">
        <v>2486</v>
      </c>
      <c r="G16" s="766">
        <v>2423</v>
      </c>
      <c r="H16" s="766">
        <v>2554</v>
      </c>
      <c r="I16" s="766">
        <v>2942</v>
      </c>
      <c r="J16" s="766">
        <v>3550</v>
      </c>
      <c r="K16" s="766">
        <v>3844</v>
      </c>
      <c r="L16" s="766">
        <v>4237</v>
      </c>
      <c r="M16" s="766">
        <v>4273</v>
      </c>
      <c r="N16" s="766">
        <v>4442</v>
      </c>
    </row>
    <row r="17" spans="1:14" ht="15.6" x14ac:dyDescent="0.3">
      <c r="A17" s="767"/>
      <c r="B17" s="934" t="s">
        <v>409</v>
      </c>
      <c r="C17" s="768">
        <v>1226</v>
      </c>
      <c r="D17" s="768">
        <v>175</v>
      </c>
      <c r="E17" s="768">
        <v>1508</v>
      </c>
      <c r="F17" s="768">
        <v>1693</v>
      </c>
      <c r="G17" s="768">
        <v>1837</v>
      </c>
      <c r="H17" s="768">
        <v>1954</v>
      </c>
      <c r="I17" s="768">
        <v>2716</v>
      </c>
      <c r="J17" s="768">
        <v>2765</v>
      </c>
      <c r="K17" s="768">
        <v>2859</v>
      </c>
      <c r="L17" s="768">
        <v>3029</v>
      </c>
      <c r="M17" s="768">
        <v>3035</v>
      </c>
      <c r="N17" s="768">
        <v>3081</v>
      </c>
    </row>
    <row r="18" spans="1:14" ht="15.6" x14ac:dyDescent="0.3">
      <c r="A18" s="767"/>
      <c r="B18" s="934" t="s">
        <v>410</v>
      </c>
      <c r="C18" s="768">
        <v>1217</v>
      </c>
      <c r="D18" s="768">
        <v>1473</v>
      </c>
      <c r="E18" s="768">
        <v>1538</v>
      </c>
      <c r="F18" s="768">
        <v>1602</v>
      </c>
      <c r="G18" s="768">
        <v>1743</v>
      </c>
      <c r="H18" s="768">
        <v>1810</v>
      </c>
      <c r="I18" s="768">
        <v>1687</v>
      </c>
      <c r="J18" s="768">
        <v>1796</v>
      </c>
      <c r="K18" s="768">
        <v>1937</v>
      </c>
      <c r="L18" s="768">
        <v>1961</v>
      </c>
      <c r="M18" s="768">
        <v>2072</v>
      </c>
      <c r="N18" s="768">
        <v>2098</v>
      </c>
    </row>
    <row r="19" spans="1:14" ht="15.6" x14ac:dyDescent="0.3">
      <c r="A19" s="767"/>
      <c r="B19" s="934" t="s">
        <v>411</v>
      </c>
      <c r="C19" s="768">
        <v>1363</v>
      </c>
      <c r="D19" s="768">
        <v>1508</v>
      </c>
      <c r="E19" s="768">
        <v>1712</v>
      </c>
      <c r="F19" s="768">
        <v>1790</v>
      </c>
      <c r="G19" s="768">
        <v>2050</v>
      </c>
      <c r="H19" s="768">
        <v>2218</v>
      </c>
      <c r="I19" s="768">
        <v>2137</v>
      </c>
      <c r="J19" s="768">
        <v>2604</v>
      </c>
      <c r="K19" s="768">
        <v>2434</v>
      </c>
      <c r="L19" s="768">
        <v>2471</v>
      </c>
      <c r="M19" s="768">
        <v>2501</v>
      </c>
      <c r="N19" s="768">
        <v>2454</v>
      </c>
    </row>
    <row r="20" spans="1:14" ht="15.6" x14ac:dyDescent="0.3">
      <c r="A20" s="767"/>
      <c r="B20" s="934" t="s">
        <v>412</v>
      </c>
      <c r="C20" s="768">
        <v>6183</v>
      </c>
      <c r="D20" s="768">
        <v>6953</v>
      </c>
      <c r="E20" s="768">
        <v>7742</v>
      </c>
      <c r="F20" s="768">
        <v>7863</v>
      </c>
      <c r="G20" s="768">
        <v>7833</v>
      </c>
      <c r="H20" s="768">
        <v>8367</v>
      </c>
      <c r="I20" s="768">
        <v>7476</v>
      </c>
      <c r="J20" s="768">
        <v>7506</v>
      </c>
      <c r="K20" s="768">
        <v>8325</v>
      </c>
      <c r="L20" s="768">
        <v>8216</v>
      </c>
      <c r="M20" s="768">
        <v>7468</v>
      </c>
      <c r="N20" s="768">
        <v>7600</v>
      </c>
    </row>
    <row r="21" spans="1:14" ht="15.6" x14ac:dyDescent="0.3">
      <c r="A21" s="767"/>
      <c r="B21" s="934" t="s">
        <v>413</v>
      </c>
      <c r="C21" s="768">
        <v>9333</v>
      </c>
      <c r="D21" s="768">
        <v>8686</v>
      </c>
      <c r="E21" s="768">
        <v>10981</v>
      </c>
      <c r="F21" s="768">
        <v>11897</v>
      </c>
      <c r="G21" s="768">
        <v>14640</v>
      </c>
      <c r="H21" s="768">
        <v>15145</v>
      </c>
      <c r="I21" s="768">
        <v>16251</v>
      </c>
      <c r="J21" s="768">
        <v>18427</v>
      </c>
      <c r="K21" s="768">
        <v>21356</v>
      </c>
      <c r="L21" s="768">
        <v>20815</v>
      </c>
      <c r="M21" s="768">
        <v>21427</v>
      </c>
      <c r="N21" s="768">
        <v>21384</v>
      </c>
    </row>
    <row r="22" spans="1:14" ht="15.6" x14ac:dyDescent="0.3">
      <c r="A22" s="767"/>
      <c r="B22" s="934" t="s">
        <v>414</v>
      </c>
      <c r="C22" s="768">
        <v>14499</v>
      </c>
      <c r="D22" s="768">
        <v>2370</v>
      </c>
      <c r="E22" s="768">
        <v>15103</v>
      </c>
      <c r="F22" s="768">
        <v>15101</v>
      </c>
      <c r="G22" s="768">
        <v>15220</v>
      </c>
      <c r="H22" s="768">
        <v>15529</v>
      </c>
      <c r="I22" s="768">
        <v>14156</v>
      </c>
      <c r="J22" s="768">
        <v>16157</v>
      </c>
      <c r="K22" s="768">
        <v>17385</v>
      </c>
      <c r="L22" s="768">
        <v>19868</v>
      </c>
      <c r="M22" s="768">
        <v>21320</v>
      </c>
      <c r="N22" s="768">
        <v>22585</v>
      </c>
    </row>
    <row r="23" spans="1:14" ht="15.6" x14ac:dyDescent="0.3">
      <c r="A23" s="767"/>
      <c r="B23" s="934" t="s">
        <v>415</v>
      </c>
      <c r="C23" s="768">
        <v>8944</v>
      </c>
      <c r="D23" s="768">
        <v>8216</v>
      </c>
      <c r="E23" s="768">
        <v>9873</v>
      </c>
      <c r="F23" s="768">
        <v>9994</v>
      </c>
      <c r="G23" s="768">
        <v>10894</v>
      </c>
      <c r="H23" s="768">
        <v>10593</v>
      </c>
      <c r="I23" s="768">
        <v>11335</v>
      </c>
      <c r="J23" s="768">
        <v>11780</v>
      </c>
      <c r="K23" s="768">
        <v>12821</v>
      </c>
      <c r="L23" s="768">
        <v>13817</v>
      </c>
      <c r="M23" s="768">
        <v>14351</v>
      </c>
      <c r="N23" s="768">
        <v>14378</v>
      </c>
    </row>
    <row r="24" spans="1:14" ht="16.2" thickBot="1" x14ac:dyDescent="0.35">
      <c r="A24" s="769"/>
      <c r="B24" s="935" t="s">
        <v>416</v>
      </c>
      <c r="C24" s="770">
        <v>13000</v>
      </c>
      <c r="D24" s="770">
        <v>9318</v>
      </c>
      <c r="E24" s="770">
        <v>14783</v>
      </c>
      <c r="F24" s="770">
        <v>15107</v>
      </c>
      <c r="G24" s="770">
        <v>16061</v>
      </c>
      <c r="H24" s="770">
        <v>16727</v>
      </c>
      <c r="I24" s="770">
        <v>15921</v>
      </c>
      <c r="J24" s="770">
        <v>17495</v>
      </c>
      <c r="K24" s="770">
        <v>18500</v>
      </c>
      <c r="L24" s="770">
        <v>19282</v>
      </c>
      <c r="M24" s="770">
        <v>19761</v>
      </c>
      <c r="N24" s="770">
        <v>20419</v>
      </c>
    </row>
    <row r="25" spans="1:14" ht="13.8" thickBot="1" x14ac:dyDescent="0.3">
      <c r="A25" s="771" t="s">
        <v>426</v>
      </c>
      <c r="B25" s="936"/>
      <c r="C25" s="773">
        <v>58707</v>
      </c>
      <c r="D25" s="773">
        <v>41381</v>
      </c>
      <c r="E25" s="773">
        <v>65895</v>
      </c>
      <c r="F25" s="773">
        <v>67533</v>
      </c>
      <c r="G25" s="773">
        <v>72701</v>
      </c>
      <c r="H25" s="773">
        <v>74897</v>
      </c>
      <c r="I25" s="773">
        <v>74621</v>
      </c>
      <c r="J25" s="773">
        <v>82080</v>
      </c>
      <c r="K25" s="773">
        <v>89461</v>
      </c>
      <c r="L25" s="773">
        <v>93696</v>
      </c>
      <c r="M25" s="773">
        <v>96208</v>
      </c>
      <c r="N25" s="773">
        <v>98441</v>
      </c>
    </row>
    <row r="26" spans="1:14" ht="15.6" x14ac:dyDescent="0.3">
      <c r="A26" s="765" t="s">
        <v>11</v>
      </c>
      <c r="B26" s="933" t="s">
        <v>408</v>
      </c>
      <c r="C26" s="766">
        <v>1619</v>
      </c>
      <c r="D26" s="766">
        <v>1774</v>
      </c>
      <c r="E26" s="766">
        <v>1757</v>
      </c>
      <c r="F26" s="766">
        <v>1884</v>
      </c>
      <c r="G26" s="766">
        <v>2125</v>
      </c>
      <c r="H26" s="766">
        <v>2391</v>
      </c>
      <c r="I26" s="766">
        <v>2914</v>
      </c>
      <c r="J26" s="766">
        <v>3326</v>
      </c>
      <c r="K26" s="766">
        <v>3578</v>
      </c>
      <c r="L26" s="766">
        <v>4159</v>
      </c>
      <c r="M26" s="766">
        <v>4341</v>
      </c>
      <c r="N26" s="766">
        <v>4285</v>
      </c>
    </row>
    <row r="27" spans="1:14" ht="15.6" x14ac:dyDescent="0.3">
      <c r="A27" s="767"/>
      <c r="B27" s="934" t="s">
        <v>409</v>
      </c>
      <c r="C27" s="768">
        <v>2463</v>
      </c>
      <c r="D27" s="768">
        <v>1958</v>
      </c>
      <c r="E27" s="768">
        <v>2728</v>
      </c>
      <c r="F27" s="768">
        <v>3323</v>
      </c>
      <c r="G27" s="768">
        <v>3989</v>
      </c>
      <c r="H27" s="768">
        <v>4331</v>
      </c>
      <c r="I27" s="768">
        <v>5191</v>
      </c>
      <c r="J27" s="768">
        <v>5284</v>
      </c>
      <c r="K27" s="768">
        <v>5831</v>
      </c>
      <c r="L27" s="768">
        <v>6747</v>
      </c>
      <c r="M27" s="768">
        <v>6921</v>
      </c>
      <c r="N27" s="768">
        <v>7210</v>
      </c>
    </row>
    <row r="28" spans="1:14" ht="15.6" x14ac:dyDescent="0.3">
      <c r="A28" s="767"/>
      <c r="B28" s="934" t="s">
        <v>410</v>
      </c>
      <c r="C28" s="768">
        <v>704</v>
      </c>
      <c r="D28" s="768">
        <v>880</v>
      </c>
      <c r="E28" s="768">
        <v>1012</v>
      </c>
      <c r="F28" s="768">
        <v>1175</v>
      </c>
      <c r="G28" s="768">
        <v>1267</v>
      </c>
      <c r="H28" s="768">
        <v>1374</v>
      </c>
      <c r="I28" s="768">
        <v>1438</v>
      </c>
      <c r="J28" s="768">
        <v>1420</v>
      </c>
      <c r="K28" s="768">
        <v>1461</v>
      </c>
      <c r="L28" s="768">
        <v>1520</v>
      </c>
      <c r="M28" s="768">
        <v>1655</v>
      </c>
      <c r="N28" s="768">
        <v>1601</v>
      </c>
    </row>
    <row r="29" spans="1:14" ht="15.6" x14ac:dyDescent="0.3">
      <c r="A29" s="767"/>
      <c r="B29" s="934" t="s">
        <v>411</v>
      </c>
      <c r="C29" s="768">
        <v>2614</v>
      </c>
      <c r="D29" s="768">
        <v>3114</v>
      </c>
      <c r="E29" s="768">
        <v>3136</v>
      </c>
      <c r="F29" s="768">
        <v>3096</v>
      </c>
      <c r="G29" s="768">
        <v>2991</v>
      </c>
      <c r="H29" s="768">
        <v>3349</v>
      </c>
      <c r="I29" s="768">
        <v>3222</v>
      </c>
      <c r="J29" s="768">
        <v>3806</v>
      </c>
      <c r="K29" s="768">
        <v>3516</v>
      </c>
      <c r="L29" s="768">
        <v>3388</v>
      </c>
      <c r="M29" s="768">
        <v>3420</v>
      </c>
      <c r="N29" s="768">
        <v>3225</v>
      </c>
    </row>
    <row r="30" spans="1:14" ht="15.6" x14ac:dyDescent="0.3">
      <c r="A30" s="767"/>
      <c r="B30" s="934" t="s">
        <v>412</v>
      </c>
      <c r="C30" s="768">
        <v>4582</v>
      </c>
      <c r="D30" s="768">
        <v>5982</v>
      </c>
      <c r="E30" s="768">
        <v>6522</v>
      </c>
      <c r="F30" s="768">
        <v>7228</v>
      </c>
      <c r="G30" s="768">
        <v>8099</v>
      </c>
      <c r="H30" s="768">
        <v>9754</v>
      </c>
      <c r="I30" s="768">
        <v>10307</v>
      </c>
      <c r="J30" s="768">
        <v>10333</v>
      </c>
      <c r="K30" s="768">
        <v>9997</v>
      </c>
      <c r="L30" s="768">
        <v>10022</v>
      </c>
      <c r="M30" s="768">
        <v>9224</v>
      </c>
      <c r="N30" s="768">
        <v>9336</v>
      </c>
    </row>
    <row r="31" spans="1:14" ht="15.6" x14ac:dyDescent="0.3">
      <c r="A31" s="767"/>
      <c r="B31" s="934" t="s">
        <v>413</v>
      </c>
      <c r="C31" s="768">
        <v>7934</v>
      </c>
      <c r="D31" s="768">
        <v>7587</v>
      </c>
      <c r="E31" s="768">
        <v>8241</v>
      </c>
      <c r="F31" s="768">
        <v>8915</v>
      </c>
      <c r="G31" s="768">
        <v>11450</v>
      </c>
      <c r="H31" s="768">
        <v>13160</v>
      </c>
      <c r="I31" s="768">
        <v>15468</v>
      </c>
      <c r="J31" s="768">
        <v>14299</v>
      </c>
      <c r="K31" s="768">
        <v>15952</v>
      </c>
      <c r="L31" s="768">
        <v>18009</v>
      </c>
      <c r="M31" s="768">
        <v>18668</v>
      </c>
      <c r="N31" s="768">
        <v>21736</v>
      </c>
    </row>
    <row r="32" spans="1:14" ht="15.6" x14ac:dyDescent="0.3">
      <c r="A32" s="767"/>
      <c r="B32" s="934" t="s">
        <v>414</v>
      </c>
      <c r="C32" s="768">
        <v>18549</v>
      </c>
      <c r="D32" s="768">
        <v>22009</v>
      </c>
      <c r="E32" s="768">
        <v>20051</v>
      </c>
      <c r="F32" s="768">
        <v>20236</v>
      </c>
      <c r="G32" s="768">
        <v>20956</v>
      </c>
      <c r="H32" s="768">
        <v>25647</v>
      </c>
      <c r="I32" s="768">
        <v>26736</v>
      </c>
      <c r="J32" s="768">
        <v>34695</v>
      </c>
      <c r="K32" s="768">
        <v>34817</v>
      </c>
      <c r="L32" s="768">
        <v>35793</v>
      </c>
      <c r="M32" s="768">
        <v>37451</v>
      </c>
      <c r="N32" s="768">
        <v>40317</v>
      </c>
    </row>
    <row r="33" spans="1:14" ht="15.6" x14ac:dyDescent="0.3">
      <c r="A33" s="767"/>
      <c r="B33" s="934" t="s">
        <v>415</v>
      </c>
      <c r="C33" s="768">
        <v>7412</v>
      </c>
      <c r="D33" s="768">
        <v>9380</v>
      </c>
      <c r="E33" s="768">
        <v>8642</v>
      </c>
      <c r="F33" s="768">
        <v>9332</v>
      </c>
      <c r="G33" s="768">
        <v>9794</v>
      </c>
      <c r="H33" s="768">
        <v>12629</v>
      </c>
      <c r="I33" s="768">
        <v>12870</v>
      </c>
      <c r="J33" s="768">
        <v>14797</v>
      </c>
      <c r="K33" s="768">
        <v>15558</v>
      </c>
      <c r="L33" s="768">
        <v>15218</v>
      </c>
      <c r="M33" s="768">
        <v>16418</v>
      </c>
      <c r="N33" s="768">
        <v>16551</v>
      </c>
    </row>
    <row r="34" spans="1:14" ht="16.2" thickBot="1" x14ac:dyDescent="0.35">
      <c r="A34" s="769"/>
      <c r="B34" s="935" t="s">
        <v>416</v>
      </c>
      <c r="C34" s="770">
        <v>11926</v>
      </c>
      <c r="D34" s="770">
        <v>13627</v>
      </c>
      <c r="E34" s="770">
        <v>12541</v>
      </c>
      <c r="F34" s="770">
        <v>13909</v>
      </c>
      <c r="G34" s="770">
        <v>14796</v>
      </c>
      <c r="H34" s="770">
        <v>17818</v>
      </c>
      <c r="I34" s="770">
        <v>18218</v>
      </c>
      <c r="J34" s="770">
        <v>22530</v>
      </c>
      <c r="K34" s="770">
        <v>23230</v>
      </c>
      <c r="L34" s="770">
        <v>24684</v>
      </c>
      <c r="M34" s="770">
        <v>25038</v>
      </c>
      <c r="N34" s="770">
        <v>27294</v>
      </c>
    </row>
    <row r="35" spans="1:14" ht="13.8" thickBot="1" x14ac:dyDescent="0.3">
      <c r="A35" s="771" t="s">
        <v>427</v>
      </c>
      <c r="B35" s="936"/>
      <c r="C35" s="754">
        <v>57803</v>
      </c>
      <c r="D35" s="754">
        <v>66311</v>
      </c>
      <c r="E35" s="754">
        <v>64630</v>
      </c>
      <c r="F35" s="754">
        <v>69098</v>
      </c>
      <c r="G35" s="754">
        <v>75467</v>
      </c>
      <c r="H35" s="754">
        <v>90453</v>
      </c>
      <c r="I35" s="754">
        <v>96364</v>
      </c>
      <c r="J35" s="754">
        <v>110490</v>
      </c>
      <c r="K35" s="754">
        <v>113940</v>
      </c>
      <c r="L35" s="754">
        <v>119540</v>
      </c>
      <c r="M35" s="754">
        <v>123136</v>
      </c>
      <c r="N35" s="824">
        <v>131555</v>
      </c>
    </row>
    <row r="36" spans="1:14" ht="13.8" thickBot="1" x14ac:dyDescent="0.3">
      <c r="A36" s="771" t="s">
        <v>423</v>
      </c>
      <c r="B36" s="936"/>
      <c r="C36" s="758">
        <v>210709</v>
      </c>
      <c r="D36" s="758">
        <v>203257</v>
      </c>
      <c r="E36" s="758">
        <v>239354</v>
      </c>
      <c r="F36" s="758">
        <v>249291</v>
      </c>
      <c r="G36" s="758">
        <v>262110</v>
      </c>
      <c r="H36" s="758">
        <v>283861</v>
      </c>
      <c r="I36" s="758">
        <v>294412</v>
      </c>
      <c r="J36" s="758">
        <v>322094</v>
      </c>
      <c r="K36" s="758">
        <v>336639</v>
      </c>
      <c r="L36" s="758">
        <v>360939</v>
      </c>
      <c r="M36" s="758">
        <v>372506</v>
      </c>
      <c r="N36" s="758">
        <v>392462</v>
      </c>
    </row>
    <row r="37" spans="1:14" ht="13.8" x14ac:dyDescent="0.3">
      <c r="A37" s="613" t="s">
        <v>544</v>
      </c>
      <c r="B37" s="774"/>
    </row>
    <row r="38" spans="1:14" x14ac:dyDescent="0.25">
      <c r="B38" s="774"/>
    </row>
    <row r="39" spans="1:14" ht="14.4" x14ac:dyDescent="0.3">
      <c r="A39" s="774"/>
      <c r="B39" s="695"/>
    </row>
  </sheetData>
  <mergeCells count="9">
    <mergeCell ref="A26:A34"/>
    <mergeCell ref="A35:B35"/>
    <mergeCell ref="A36:B36"/>
    <mergeCell ref="A4:B4"/>
    <mergeCell ref="C4:N4"/>
    <mergeCell ref="A6:A14"/>
    <mergeCell ref="A15:B15"/>
    <mergeCell ref="A16:A24"/>
    <mergeCell ref="A25:B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D500-BF49-49F4-BD08-1D65EA9BF4D4}">
  <dimension ref="A1:H104"/>
  <sheetViews>
    <sheetView zoomScale="70" zoomScaleNormal="70" zoomScalePageLayoutView="75" workbookViewId="0">
      <selection activeCell="C5" sqref="C5"/>
    </sheetView>
  </sheetViews>
  <sheetFormatPr defaultColWidth="10.6640625" defaultRowHeight="15.6" x14ac:dyDescent="0.3"/>
  <cols>
    <col min="1" max="1" width="15.6640625" style="937" customWidth="1"/>
    <col min="2" max="2" width="26.44140625" style="937" customWidth="1"/>
    <col min="3" max="5" width="10.109375" style="937" bestFit="1" customWidth="1"/>
    <col min="6" max="16384" width="10.6640625" style="937"/>
  </cols>
  <sheetData>
    <row r="1" spans="1:8" x14ac:dyDescent="0.3">
      <c r="A1" s="904" t="s">
        <v>545</v>
      </c>
    </row>
    <row r="4" spans="1:8" x14ac:dyDescent="0.3">
      <c r="A4" s="695" t="s">
        <v>557</v>
      </c>
      <c r="H4" s="695"/>
    </row>
    <row r="5" spans="1:8" ht="16.2" thickBot="1" x14ac:dyDescent="0.35"/>
    <row r="6" spans="1:8" ht="16.2" thickBot="1" x14ac:dyDescent="0.35">
      <c r="A6" s="938" t="s">
        <v>418</v>
      </c>
      <c r="B6" s="939" t="s">
        <v>429</v>
      </c>
      <c r="C6" s="940">
        <v>2012</v>
      </c>
      <c r="D6" s="698">
        <v>2013</v>
      </c>
      <c r="E6" s="699">
        <v>2014</v>
      </c>
    </row>
    <row r="7" spans="1:8" x14ac:dyDescent="0.3">
      <c r="A7" s="941" t="s">
        <v>408</v>
      </c>
      <c r="B7" s="942" t="s">
        <v>558</v>
      </c>
      <c r="C7" s="943">
        <v>81</v>
      </c>
      <c r="D7" s="944">
        <v>85</v>
      </c>
      <c r="E7" s="945">
        <v>0</v>
      </c>
    </row>
    <row r="8" spans="1:8" x14ac:dyDescent="0.3">
      <c r="A8" s="946"/>
      <c r="B8" s="947" t="s">
        <v>436</v>
      </c>
      <c r="C8" s="948">
        <v>0</v>
      </c>
      <c r="D8" s="704">
        <v>16</v>
      </c>
      <c r="E8" s="705">
        <v>0</v>
      </c>
    </row>
    <row r="9" spans="1:8" x14ac:dyDescent="0.3">
      <c r="A9" s="946"/>
      <c r="B9" s="947" t="s">
        <v>559</v>
      </c>
      <c r="C9" s="948">
        <v>121</v>
      </c>
      <c r="D9" s="704">
        <v>127</v>
      </c>
      <c r="E9" s="705">
        <v>118</v>
      </c>
    </row>
    <row r="10" spans="1:8" x14ac:dyDescent="0.3">
      <c r="A10" s="946"/>
      <c r="B10" s="947" t="s">
        <v>560</v>
      </c>
      <c r="C10" s="948">
        <v>118</v>
      </c>
      <c r="D10" s="704">
        <v>96</v>
      </c>
      <c r="E10" s="705">
        <v>170</v>
      </c>
    </row>
    <row r="11" spans="1:8" x14ac:dyDescent="0.3">
      <c r="A11" s="946"/>
      <c r="B11" s="947" t="s">
        <v>435</v>
      </c>
      <c r="C11" s="948">
        <v>248</v>
      </c>
      <c r="D11" s="704">
        <v>247</v>
      </c>
      <c r="E11" s="705">
        <v>380</v>
      </c>
    </row>
    <row r="12" spans="1:8" x14ac:dyDescent="0.3">
      <c r="A12" s="946"/>
      <c r="B12" s="947" t="s">
        <v>437</v>
      </c>
      <c r="C12" s="948">
        <v>539</v>
      </c>
      <c r="D12" s="704">
        <v>565</v>
      </c>
      <c r="E12" s="705">
        <v>581</v>
      </c>
    </row>
    <row r="13" spans="1:8" x14ac:dyDescent="0.3">
      <c r="A13" s="946"/>
      <c r="B13" s="947" t="s">
        <v>561</v>
      </c>
      <c r="C13" s="948">
        <v>1175</v>
      </c>
      <c r="D13" s="704">
        <v>1159</v>
      </c>
      <c r="E13" s="705">
        <v>1112</v>
      </c>
    </row>
    <row r="14" spans="1:8" ht="17.25" customHeight="1" x14ac:dyDescent="0.3">
      <c r="A14" s="946"/>
      <c r="B14" s="947" t="s">
        <v>562</v>
      </c>
      <c r="C14" s="948">
        <v>2506</v>
      </c>
      <c r="D14" s="704">
        <v>2426</v>
      </c>
      <c r="E14" s="705">
        <v>2373</v>
      </c>
    </row>
    <row r="15" spans="1:8" ht="16.2" thickBot="1" x14ac:dyDescent="0.35">
      <c r="A15" s="949"/>
      <c r="B15" s="950" t="s">
        <v>430</v>
      </c>
      <c r="C15" s="951">
        <v>9130</v>
      </c>
      <c r="D15" s="952">
        <v>9378</v>
      </c>
      <c r="E15" s="953">
        <v>9878</v>
      </c>
    </row>
    <row r="16" spans="1:8" ht="16.2" thickBot="1" x14ac:dyDescent="0.35">
      <c r="A16" s="954" t="s">
        <v>439</v>
      </c>
      <c r="B16" s="955"/>
      <c r="C16" s="956">
        <v>13918</v>
      </c>
      <c r="D16" s="957">
        <v>14099</v>
      </c>
      <c r="E16" s="958">
        <v>14612</v>
      </c>
    </row>
    <row r="17" spans="1:5" x14ac:dyDescent="0.3">
      <c r="A17" s="941" t="s">
        <v>563</v>
      </c>
      <c r="B17" s="942" t="s">
        <v>446</v>
      </c>
      <c r="C17" s="943">
        <v>33</v>
      </c>
      <c r="D17" s="944">
        <v>27</v>
      </c>
      <c r="E17" s="945">
        <v>30</v>
      </c>
    </row>
    <row r="18" spans="1:5" x14ac:dyDescent="0.3">
      <c r="A18" s="946"/>
      <c r="B18" s="947" t="s">
        <v>564</v>
      </c>
      <c r="C18" s="948">
        <v>158</v>
      </c>
      <c r="D18" s="704">
        <v>117</v>
      </c>
      <c r="E18" s="705">
        <v>138</v>
      </c>
    </row>
    <row r="19" spans="1:5" x14ac:dyDescent="0.3">
      <c r="A19" s="946"/>
      <c r="B19" s="947" t="s">
        <v>448</v>
      </c>
      <c r="C19" s="948">
        <v>119</v>
      </c>
      <c r="D19" s="704">
        <v>221</v>
      </c>
      <c r="E19" s="705">
        <v>328</v>
      </c>
    </row>
    <row r="20" spans="1:5" x14ac:dyDescent="0.3">
      <c r="A20" s="946"/>
      <c r="B20" s="947" t="s">
        <v>443</v>
      </c>
      <c r="C20" s="948">
        <v>373</v>
      </c>
      <c r="D20" s="704">
        <v>393</v>
      </c>
      <c r="E20" s="705">
        <v>434</v>
      </c>
    </row>
    <row r="21" spans="1:5" x14ac:dyDescent="0.3">
      <c r="A21" s="946"/>
      <c r="B21" s="947" t="s">
        <v>442</v>
      </c>
      <c r="C21" s="948">
        <v>391</v>
      </c>
      <c r="D21" s="704">
        <v>430</v>
      </c>
      <c r="E21" s="705">
        <v>585</v>
      </c>
    </row>
    <row r="22" spans="1:5" x14ac:dyDescent="0.3">
      <c r="A22" s="946"/>
      <c r="B22" s="947" t="s">
        <v>565</v>
      </c>
      <c r="C22" s="948">
        <v>818</v>
      </c>
      <c r="D22" s="704">
        <v>881</v>
      </c>
      <c r="E22" s="705">
        <v>723</v>
      </c>
    </row>
    <row r="23" spans="1:5" x14ac:dyDescent="0.3">
      <c r="A23" s="946"/>
      <c r="B23" s="947" t="s">
        <v>441</v>
      </c>
      <c r="C23" s="948">
        <v>1850</v>
      </c>
      <c r="D23" s="704">
        <v>1687</v>
      </c>
      <c r="E23" s="705">
        <v>1827</v>
      </c>
    </row>
    <row r="24" spans="1:5" x14ac:dyDescent="0.3">
      <c r="A24" s="946"/>
      <c r="B24" s="947" t="s">
        <v>566</v>
      </c>
      <c r="C24" s="948">
        <v>4778</v>
      </c>
      <c r="D24" s="704">
        <v>5057</v>
      </c>
      <c r="E24" s="705">
        <v>5270</v>
      </c>
    </row>
    <row r="25" spans="1:5" ht="16.2" thickBot="1" x14ac:dyDescent="0.35">
      <c r="A25" s="949"/>
      <c r="B25" s="950" t="s">
        <v>440</v>
      </c>
      <c r="C25" s="951">
        <v>5521</v>
      </c>
      <c r="D25" s="952">
        <v>5693</v>
      </c>
      <c r="E25" s="953">
        <v>5499</v>
      </c>
    </row>
    <row r="26" spans="1:5" ht="16.2" thickBot="1" x14ac:dyDescent="0.35">
      <c r="A26" s="954" t="s">
        <v>567</v>
      </c>
      <c r="B26" s="955"/>
      <c r="C26" s="956">
        <v>14041</v>
      </c>
      <c r="D26" s="957">
        <v>14506</v>
      </c>
      <c r="E26" s="958">
        <v>14834</v>
      </c>
    </row>
    <row r="27" spans="1:5" x14ac:dyDescent="0.3">
      <c r="A27" s="941" t="s">
        <v>410</v>
      </c>
      <c r="B27" s="942" t="s">
        <v>450</v>
      </c>
      <c r="C27" s="943">
        <v>265</v>
      </c>
      <c r="D27" s="944">
        <v>239</v>
      </c>
      <c r="E27" s="945">
        <v>247</v>
      </c>
    </row>
    <row r="28" spans="1:5" x14ac:dyDescent="0.3">
      <c r="A28" s="946"/>
      <c r="B28" s="947" t="s">
        <v>451</v>
      </c>
      <c r="C28" s="948">
        <v>355</v>
      </c>
      <c r="D28" s="704">
        <v>338</v>
      </c>
      <c r="E28" s="705">
        <v>385</v>
      </c>
    </row>
    <row r="29" spans="1:5" x14ac:dyDescent="0.3">
      <c r="A29" s="946"/>
      <c r="B29" s="947" t="s">
        <v>452</v>
      </c>
      <c r="C29" s="948">
        <v>686</v>
      </c>
      <c r="D29" s="704">
        <v>645</v>
      </c>
      <c r="E29" s="705">
        <v>642</v>
      </c>
    </row>
    <row r="30" spans="1:5" x14ac:dyDescent="0.3">
      <c r="A30" s="946"/>
      <c r="B30" s="947" t="s">
        <v>453</v>
      </c>
      <c r="C30" s="948">
        <v>1134</v>
      </c>
      <c r="D30" s="704">
        <v>1124</v>
      </c>
      <c r="E30" s="705">
        <v>988</v>
      </c>
    </row>
    <row r="31" spans="1:5" ht="16.2" thickBot="1" x14ac:dyDescent="0.35">
      <c r="A31" s="949"/>
      <c r="B31" s="950" t="s">
        <v>454</v>
      </c>
      <c r="C31" s="951">
        <v>3383</v>
      </c>
      <c r="D31" s="952">
        <v>3657</v>
      </c>
      <c r="E31" s="953">
        <v>3869</v>
      </c>
    </row>
    <row r="32" spans="1:5" ht="16.2" thickBot="1" x14ac:dyDescent="0.35">
      <c r="A32" s="954" t="s">
        <v>568</v>
      </c>
      <c r="B32" s="955"/>
      <c r="C32" s="956">
        <v>5558</v>
      </c>
      <c r="D32" s="957">
        <v>5764</v>
      </c>
      <c r="E32" s="958">
        <v>5884</v>
      </c>
    </row>
    <row r="33" spans="1:5" x14ac:dyDescent="0.3">
      <c r="A33" s="941" t="s">
        <v>411</v>
      </c>
      <c r="B33" s="942" t="s">
        <v>569</v>
      </c>
      <c r="C33" s="943">
        <v>272</v>
      </c>
      <c r="D33" s="944">
        <v>327</v>
      </c>
      <c r="E33" s="945">
        <v>24</v>
      </c>
    </row>
    <row r="34" spans="1:5" x14ac:dyDescent="0.3">
      <c r="A34" s="946"/>
      <c r="B34" s="947" t="s">
        <v>570</v>
      </c>
      <c r="C34" s="948">
        <v>112</v>
      </c>
      <c r="D34" s="704">
        <v>102</v>
      </c>
      <c r="E34" s="705">
        <v>105</v>
      </c>
    </row>
    <row r="35" spans="1:5" x14ac:dyDescent="0.3">
      <c r="A35" s="946"/>
      <c r="B35" s="947" t="s">
        <v>571</v>
      </c>
      <c r="C35" s="948">
        <v>289</v>
      </c>
      <c r="D35" s="704">
        <v>217</v>
      </c>
      <c r="E35" s="705">
        <v>149</v>
      </c>
    </row>
    <row r="36" spans="1:5" ht="16.2" thickBot="1" x14ac:dyDescent="0.35">
      <c r="A36" s="949"/>
      <c r="B36" s="950" t="s">
        <v>572</v>
      </c>
      <c r="C36" s="951">
        <v>11018</v>
      </c>
      <c r="D36" s="952">
        <v>11488</v>
      </c>
      <c r="E36" s="953">
        <v>12361</v>
      </c>
    </row>
    <row r="37" spans="1:5" ht="16.2" thickBot="1" x14ac:dyDescent="0.35">
      <c r="A37" s="954" t="s">
        <v>460</v>
      </c>
      <c r="B37" s="955"/>
      <c r="C37" s="956">
        <v>11691</v>
      </c>
      <c r="D37" s="957">
        <v>12134</v>
      </c>
      <c r="E37" s="958">
        <v>12639</v>
      </c>
    </row>
    <row r="38" spans="1:5" x14ac:dyDescent="0.3">
      <c r="A38" s="941" t="s">
        <v>412</v>
      </c>
      <c r="B38" s="942" t="s">
        <v>573</v>
      </c>
      <c r="C38" s="943">
        <v>0</v>
      </c>
      <c r="D38" s="944">
        <v>0</v>
      </c>
      <c r="E38" s="945">
        <v>0</v>
      </c>
    </row>
    <row r="39" spans="1:5" x14ac:dyDescent="0.3">
      <c r="A39" s="946"/>
      <c r="B39" s="947" t="s">
        <v>574</v>
      </c>
      <c r="C39" s="948">
        <v>160</v>
      </c>
      <c r="D39" s="704">
        <v>102</v>
      </c>
      <c r="E39" s="705">
        <v>69</v>
      </c>
    </row>
    <row r="40" spans="1:5" x14ac:dyDescent="0.3">
      <c r="A40" s="946"/>
      <c r="B40" s="947" t="s">
        <v>472</v>
      </c>
      <c r="C40" s="948">
        <v>363</v>
      </c>
      <c r="D40" s="704">
        <v>339</v>
      </c>
      <c r="E40" s="705">
        <v>373</v>
      </c>
    </row>
    <row r="41" spans="1:5" x14ac:dyDescent="0.3">
      <c r="A41" s="946"/>
      <c r="B41" s="947" t="s">
        <v>575</v>
      </c>
      <c r="C41" s="948">
        <v>810</v>
      </c>
      <c r="D41" s="704">
        <v>0</v>
      </c>
      <c r="E41" s="705">
        <v>489</v>
      </c>
    </row>
    <row r="42" spans="1:5" x14ac:dyDescent="0.3">
      <c r="A42" s="946"/>
      <c r="B42" s="947" t="s">
        <v>468</v>
      </c>
      <c r="C42" s="948">
        <v>115</v>
      </c>
      <c r="D42" s="704">
        <v>209</v>
      </c>
      <c r="E42" s="705">
        <v>772</v>
      </c>
    </row>
    <row r="43" spans="1:5" x14ac:dyDescent="0.3">
      <c r="A43" s="946"/>
      <c r="B43" s="947" t="s">
        <v>473</v>
      </c>
      <c r="C43" s="948">
        <v>754</v>
      </c>
      <c r="D43" s="704">
        <v>716</v>
      </c>
      <c r="E43" s="705">
        <v>793</v>
      </c>
    </row>
    <row r="44" spans="1:5" x14ac:dyDescent="0.3">
      <c r="A44" s="946"/>
      <c r="B44" s="947" t="s">
        <v>469</v>
      </c>
      <c r="C44" s="948">
        <v>693</v>
      </c>
      <c r="D44" s="704">
        <v>773</v>
      </c>
      <c r="E44" s="705">
        <v>824</v>
      </c>
    </row>
    <row r="45" spans="1:5" x14ac:dyDescent="0.3">
      <c r="A45" s="946"/>
      <c r="B45" s="947" t="s">
        <v>576</v>
      </c>
      <c r="C45" s="948">
        <v>513</v>
      </c>
      <c r="D45" s="704">
        <v>812</v>
      </c>
      <c r="E45" s="705">
        <v>1143</v>
      </c>
    </row>
    <row r="46" spans="1:5" x14ac:dyDescent="0.3">
      <c r="A46" s="946"/>
      <c r="B46" s="947" t="s">
        <v>474</v>
      </c>
      <c r="C46" s="948">
        <v>494</v>
      </c>
      <c r="D46" s="704">
        <v>1309</v>
      </c>
      <c r="E46" s="705">
        <v>1168</v>
      </c>
    </row>
    <row r="47" spans="1:5" x14ac:dyDescent="0.3">
      <c r="A47" s="946"/>
      <c r="B47" s="947" t="s">
        <v>470</v>
      </c>
      <c r="C47" s="948">
        <v>1085</v>
      </c>
      <c r="D47" s="704">
        <v>1042</v>
      </c>
      <c r="E47" s="705">
        <v>1269</v>
      </c>
    </row>
    <row r="48" spans="1:5" x14ac:dyDescent="0.3">
      <c r="A48" s="946"/>
      <c r="B48" s="947" t="s">
        <v>577</v>
      </c>
      <c r="C48" s="948">
        <v>5557</v>
      </c>
      <c r="D48" s="704">
        <v>5442</v>
      </c>
      <c r="E48" s="705">
        <v>5126</v>
      </c>
    </row>
    <row r="49" spans="1:5" x14ac:dyDescent="0.3">
      <c r="A49" s="946"/>
      <c r="B49" s="947" t="s">
        <v>463</v>
      </c>
      <c r="C49" s="948">
        <v>5770</v>
      </c>
      <c r="D49" s="704">
        <v>5225</v>
      </c>
      <c r="E49" s="705">
        <v>5300</v>
      </c>
    </row>
    <row r="50" spans="1:5" x14ac:dyDescent="0.3">
      <c r="A50" s="946"/>
      <c r="B50" s="947" t="s">
        <v>471</v>
      </c>
      <c r="C50" s="948">
        <v>8946</v>
      </c>
      <c r="D50" s="704">
        <v>9380</v>
      </c>
      <c r="E50" s="705">
        <v>10062</v>
      </c>
    </row>
    <row r="51" spans="1:5" ht="16.2" thickBot="1" x14ac:dyDescent="0.35">
      <c r="A51" s="949"/>
      <c r="B51" s="950" t="s">
        <v>578</v>
      </c>
      <c r="C51" s="951">
        <v>12785</v>
      </c>
      <c r="D51" s="952">
        <v>12182</v>
      </c>
      <c r="E51" s="953">
        <v>12120</v>
      </c>
    </row>
    <row r="52" spans="1:5" ht="16.2" thickBot="1" x14ac:dyDescent="0.35">
      <c r="A52" s="954" t="s">
        <v>475</v>
      </c>
      <c r="B52" s="955"/>
      <c r="C52" s="956">
        <v>38045</v>
      </c>
      <c r="D52" s="957">
        <v>37531</v>
      </c>
      <c r="E52" s="958">
        <v>39508</v>
      </c>
    </row>
    <row r="53" spans="1:5" x14ac:dyDescent="0.3">
      <c r="A53" s="941" t="s">
        <v>413</v>
      </c>
      <c r="B53" s="942" t="s">
        <v>579</v>
      </c>
      <c r="C53" s="943">
        <v>0</v>
      </c>
      <c r="D53" s="944">
        <v>0</v>
      </c>
      <c r="E53" s="945">
        <v>0</v>
      </c>
    </row>
    <row r="54" spans="1:5" x14ac:dyDescent="0.3">
      <c r="A54" s="946"/>
      <c r="B54" s="947" t="s">
        <v>483</v>
      </c>
      <c r="C54" s="948">
        <v>0</v>
      </c>
      <c r="D54" s="704">
        <v>0</v>
      </c>
      <c r="E54" s="705">
        <v>0</v>
      </c>
    </row>
    <row r="55" spans="1:5" x14ac:dyDescent="0.3">
      <c r="A55" s="946"/>
      <c r="B55" s="947" t="s">
        <v>482</v>
      </c>
      <c r="C55" s="948">
        <v>22</v>
      </c>
      <c r="D55" s="704">
        <v>122</v>
      </c>
      <c r="E55" s="705">
        <v>92</v>
      </c>
    </row>
    <row r="56" spans="1:5" x14ac:dyDescent="0.3">
      <c r="A56" s="946"/>
      <c r="B56" s="947" t="s">
        <v>481</v>
      </c>
      <c r="C56" s="948">
        <v>1102</v>
      </c>
      <c r="D56" s="704">
        <v>1224</v>
      </c>
      <c r="E56" s="705">
        <v>1584</v>
      </c>
    </row>
    <row r="57" spans="1:5" x14ac:dyDescent="0.3">
      <c r="A57" s="946"/>
      <c r="B57" s="947" t="s">
        <v>480</v>
      </c>
      <c r="C57" s="948">
        <v>3228</v>
      </c>
      <c r="D57" s="704">
        <v>3697</v>
      </c>
      <c r="E57" s="705">
        <v>3058</v>
      </c>
    </row>
    <row r="58" spans="1:5" x14ac:dyDescent="0.3">
      <c r="A58" s="946"/>
      <c r="B58" s="947" t="s">
        <v>479</v>
      </c>
      <c r="C58" s="948">
        <v>8645</v>
      </c>
      <c r="D58" s="704">
        <v>8563</v>
      </c>
      <c r="E58" s="705">
        <v>8486</v>
      </c>
    </row>
    <row r="59" spans="1:5" x14ac:dyDescent="0.3">
      <c r="A59" s="946"/>
      <c r="B59" s="947" t="s">
        <v>477</v>
      </c>
      <c r="C59" s="948">
        <v>8253</v>
      </c>
      <c r="D59" s="704">
        <v>8677</v>
      </c>
      <c r="E59" s="705">
        <v>8725</v>
      </c>
    </row>
    <row r="60" spans="1:5" x14ac:dyDescent="0.3">
      <c r="A60" s="946"/>
      <c r="B60" s="947" t="s">
        <v>476</v>
      </c>
      <c r="C60" s="948">
        <v>9359</v>
      </c>
      <c r="D60" s="704">
        <v>9618</v>
      </c>
      <c r="E60" s="705">
        <v>9443</v>
      </c>
    </row>
    <row r="61" spans="1:5" ht="16.2" thickBot="1" x14ac:dyDescent="0.35">
      <c r="A61" s="949"/>
      <c r="B61" s="950" t="s">
        <v>478</v>
      </c>
      <c r="C61" s="951">
        <v>24900</v>
      </c>
      <c r="D61" s="952">
        <v>25577</v>
      </c>
      <c r="E61" s="953">
        <v>29379</v>
      </c>
    </row>
    <row r="62" spans="1:5" ht="16.2" thickBot="1" x14ac:dyDescent="0.35">
      <c r="A62" s="954" t="s">
        <v>484</v>
      </c>
      <c r="B62" s="955"/>
      <c r="C62" s="956">
        <v>55509</v>
      </c>
      <c r="D62" s="957">
        <v>57478</v>
      </c>
      <c r="E62" s="958">
        <v>60767</v>
      </c>
    </row>
    <row r="63" spans="1:5" x14ac:dyDescent="0.3">
      <c r="A63" s="941" t="s">
        <v>541</v>
      </c>
      <c r="B63" s="942" t="s">
        <v>580</v>
      </c>
      <c r="C63" s="943">
        <v>174</v>
      </c>
      <c r="D63" s="944">
        <v>181</v>
      </c>
      <c r="E63" s="945">
        <v>0</v>
      </c>
    </row>
    <row r="64" spans="1:5" ht="15" customHeight="1" x14ac:dyDescent="0.3">
      <c r="A64" s="946"/>
      <c r="B64" s="947" t="s">
        <v>581</v>
      </c>
      <c r="C64" s="948">
        <v>429</v>
      </c>
      <c r="D64" s="704">
        <v>732</v>
      </c>
      <c r="E64" s="705">
        <v>993</v>
      </c>
    </row>
    <row r="65" spans="1:5" x14ac:dyDescent="0.3">
      <c r="A65" s="946"/>
      <c r="B65" s="947" t="s">
        <v>487</v>
      </c>
      <c r="C65" s="948">
        <v>2183</v>
      </c>
      <c r="D65" s="704">
        <v>2346</v>
      </c>
      <c r="E65" s="705">
        <v>2424</v>
      </c>
    </row>
    <row r="66" spans="1:5" x14ac:dyDescent="0.3">
      <c r="A66" s="946"/>
      <c r="B66" s="947" t="s">
        <v>582</v>
      </c>
      <c r="C66" s="948">
        <v>2727</v>
      </c>
      <c r="D66" s="704">
        <v>2334</v>
      </c>
      <c r="E66" s="705">
        <v>2509</v>
      </c>
    </row>
    <row r="67" spans="1:5" x14ac:dyDescent="0.3">
      <c r="A67" s="946"/>
      <c r="B67" s="947" t="s">
        <v>488</v>
      </c>
      <c r="C67" s="948">
        <v>26242</v>
      </c>
      <c r="D67" s="704">
        <v>28767</v>
      </c>
      <c r="E67" s="705">
        <v>31304</v>
      </c>
    </row>
    <row r="68" spans="1:5" x14ac:dyDescent="0.3">
      <c r="A68" s="946"/>
      <c r="B68" s="947" t="s">
        <v>491</v>
      </c>
      <c r="C68" s="948">
        <v>6263</v>
      </c>
      <c r="D68" s="704">
        <v>6353</v>
      </c>
      <c r="E68" s="705">
        <v>6550</v>
      </c>
    </row>
    <row r="69" spans="1:5" x14ac:dyDescent="0.3">
      <c r="A69" s="946"/>
      <c r="B69" s="947" t="s">
        <v>486</v>
      </c>
      <c r="C69" s="948">
        <v>5051</v>
      </c>
      <c r="D69" s="704">
        <v>5927</v>
      </c>
      <c r="E69" s="705">
        <v>6739</v>
      </c>
    </row>
    <row r="70" spans="1:5" x14ac:dyDescent="0.3">
      <c r="A70" s="946"/>
      <c r="B70" s="947" t="s">
        <v>485</v>
      </c>
      <c r="C70" s="948">
        <v>20684</v>
      </c>
      <c r="D70" s="704">
        <v>21222</v>
      </c>
      <c r="E70" s="705">
        <v>22543</v>
      </c>
    </row>
    <row r="71" spans="1:5" x14ac:dyDescent="0.3">
      <c r="A71" s="946"/>
      <c r="B71" s="947" t="s">
        <v>583</v>
      </c>
      <c r="C71" s="948">
        <v>19965</v>
      </c>
      <c r="D71" s="704">
        <v>21581</v>
      </c>
      <c r="E71" s="705">
        <v>23858</v>
      </c>
    </row>
    <row r="72" spans="1:5" ht="16.2" thickBot="1" x14ac:dyDescent="0.35">
      <c r="A72" s="949"/>
      <c r="B72" s="950" t="s">
        <v>584</v>
      </c>
      <c r="C72" s="951">
        <v>2587</v>
      </c>
      <c r="D72" s="952">
        <v>2976</v>
      </c>
      <c r="E72" s="953">
        <v>3024</v>
      </c>
    </row>
    <row r="73" spans="1:5" ht="16.2" thickBot="1" x14ac:dyDescent="0.35">
      <c r="A73" s="954" t="s">
        <v>585</v>
      </c>
      <c r="B73" s="955"/>
      <c r="C73" s="956">
        <v>86305</v>
      </c>
      <c r="D73" s="957">
        <v>92419</v>
      </c>
      <c r="E73" s="958">
        <v>99944</v>
      </c>
    </row>
    <row r="74" spans="1:5" x14ac:dyDescent="0.3">
      <c r="A74" s="941" t="s">
        <v>415</v>
      </c>
      <c r="B74" s="942" t="s">
        <v>586</v>
      </c>
      <c r="C74" s="943">
        <v>0</v>
      </c>
      <c r="D74" s="944">
        <v>0</v>
      </c>
      <c r="E74" s="945">
        <v>0</v>
      </c>
    </row>
    <row r="75" spans="1:5" x14ac:dyDescent="0.3">
      <c r="A75" s="946"/>
      <c r="B75" s="947" t="s">
        <v>498</v>
      </c>
      <c r="C75" s="948">
        <v>245</v>
      </c>
      <c r="D75" s="704">
        <v>270</v>
      </c>
      <c r="E75" s="705">
        <v>259</v>
      </c>
    </row>
    <row r="76" spans="1:5" x14ac:dyDescent="0.3">
      <c r="A76" s="946"/>
      <c r="B76" s="947" t="s">
        <v>496</v>
      </c>
      <c r="C76" s="948">
        <v>482</v>
      </c>
      <c r="D76" s="704">
        <v>537</v>
      </c>
      <c r="E76" s="705">
        <v>530</v>
      </c>
    </row>
    <row r="77" spans="1:5" x14ac:dyDescent="0.3">
      <c r="A77" s="946"/>
      <c r="B77" s="947" t="s">
        <v>497</v>
      </c>
      <c r="C77" s="948">
        <v>2418</v>
      </c>
      <c r="D77" s="704">
        <v>2386</v>
      </c>
      <c r="E77" s="705">
        <v>2294</v>
      </c>
    </row>
    <row r="78" spans="1:5" x14ac:dyDescent="0.3">
      <c r="A78" s="946"/>
      <c r="B78" s="947" t="s">
        <v>587</v>
      </c>
      <c r="C78" s="948">
        <v>1902</v>
      </c>
      <c r="D78" s="704">
        <v>2049</v>
      </c>
      <c r="E78" s="705">
        <v>2456</v>
      </c>
    </row>
    <row r="79" spans="1:5" x14ac:dyDescent="0.3">
      <c r="A79" s="946"/>
      <c r="B79" s="947" t="s">
        <v>588</v>
      </c>
      <c r="C79" s="948">
        <v>2962</v>
      </c>
      <c r="D79" s="704">
        <v>2847</v>
      </c>
      <c r="E79" s="705">
        <v>2924</v>
      </c>
    </row>
    <row r="80" spans="1:5" x14ac:dyDescent="0.3">
      <c r="A80" s="946"/>
      <c r="B80" s="947" t="s">
        <v>589</v>
      </c>
      <c r="C80" s="948">
        <v>5285</v>
      </c>
      <c r="D80" s="704">
        <v>5600</v>
      </c>
      <c r="E80" s="705">
        <v>5645</v>
      </c>
    </row>
    <row r="81" spans="1:5" ht="16.2" thickBot="1" x14ac:dyDescent="0.35">
      <c r="A81" s="949"/>
      <c r="B81" s="950" t="s">
        <v>500</v>
      </c>
      <c r="C81" s="951">
        <v>44451</v>
      </c>
      <c r="D81" s="952">
        <v>46189</v>
      </c>
      <c r="E81" s="953">
        <v>47682</v>
      </c>
    </row>
    <row r="82" spans="1:5" ht="16.2" thickBot="1" x14ac:dyDescent="0.35">
      <c r="A82" s="954" t="s">
        <v>504</v>
      </c>
      <c r="B82" s="955"/>
      <c r="C82" s="956">
        <v>57745</v>
      </c>
      <c r="D82" s="957">
        <v>59878</v>
      </c>
      <c r="E82" s="958">
        <v>61790</v>
      </c>
    </row>
    <row r="83" spans="1:5" x14ac:dyDescent="0.3">
      <c r="A83" s="941" t="s">
        <v>416</v>
      </c>
      <c r="B83" s="942" t="s">
        <v>522</v>
      </c>
      <c r="C83" s="943">
        <v>15</v>
      </c>
      <c r="D83" s="944">
        <v>23</v>
      </c>
      <c r="E83" s="945">
        <v>24</v>
      </c>
    </row>
    <row r="84" spans="1:5" x14ac:dyDescent="0.3">
      <c r="A84" s="946"/>
      <c r="B84" s="947" t="s">
        <v>517</v>
      </c>
      <c r="C84" s="948">
        <v>39</v>
      </c>
      <c r="D84" s="704">
        <v>37</v>
      </c>
      <c r="E84" s="705">
        <v>51</v>
      </c>
    </row>
    <row r="85" spans="1:5" x14ac:dyDescent="0.3">
      <c r="A85" s="946"/>
      <c r="B85" s="947" t="s">
        <v>519</v>
      </c>
      <c r="C85" s="948">
        <v>214</v>
      </c>
      <c r="D85" s="704">
        <v>231</v>
      </c>
      <c r="E85" s="705">
        <v>260</v>
      </c>
    </row>
    <row r="86" spans="1:5" x14ac:dyDescent="0.3">
      <c r="A86" s="946"/>
      <c r="B86" s="947" t="s">
        <v>590</v>
      </c>
      <c r="C86" s="948">
        <v>777</v>
      </c>
      <c r="D86" s="704">
        <v>245</v>
      </c>
      <c r="E86" s="705">
        <v>284</v>
      </c>
    </row>
    <row r="87" spans="1:5" x14ac:dyDescent="0.3">
      <c r="A87" s="946"/>
      <c r="B87" s="947" t="s">
        <v>524</v>
      </c>
      <c r="C87" s="948">
        <v>327</v>
      </c>
      <c r="D87" s="704">
        <v>402</v>
      </c>
      <c r="E87" s="705">
        <v>350</v>
      </c>
    </row>
    <row r="88" spans="1:5" x14ac:dyDescent="0.3">
      <c r="A88" s="946"/>
      <c r="B88" s="947" t="s">
        <v>514</v>
      </c>
      <c r="C88" s="948">
        <v>299</v>
      </c>
      <c r="D88" s="704">
        <v>337</v>
      </c>
      <c r="E88" s="705">
        <v>476</v>
      </c>
    </row>
    <row r="89" spans="1:5" x14ac:dyDescent="0.3">
      <c r="A89" s="946"/>
      <c r="B89" s="947" t="s">
        <v>515</v>
      </c>
      <c r="C89" s="948">
        <v>1280</v>
      </c>
      <c r="D89" s="704">
        <v>1348</v>
      </c>
      <c r="E89" s="705">
        <v>1590</v>
      </c>
    </row>
    <row r="90" spans="1:5" x14ac:dyDescent="0.3">
      <c r="A90" s="946"/>
      <c r="B90" s="947" t="s">
        <v>511</v>
      </c>
      <c r="C90" s="948">
        <v>1540</v>
      </c>
      <c r="D90" s="704">
        <v>1673</v>
      </c>
      <c r="E90" s="705">
        <v>1653</v>
      </c>
    </row>
    <row r="91" spans="1:5" x14ac:dyDescent="0.3">
      <c r="A91" s="946"/>
      <c r="B91" s="947" t="s">
        <v>521</v>
      </c>
      <c r="C91" s="948">
        <v>1613</v>
      </c>
      <c r="D91" s="704">
        <v>1711</v>
      </c>
      <c r="E91" s="705">
        <v>1695</v>
      </c>
    </row>
    <row r="92" spans="1:5" x14ac:dyDescent="0.3">
      <c r="A92" s="946"/>
      <c r="B92" s="947" t="s">
        <v>513</v>
      </c>
      <c r="C92" s="948">
        <v>1813</v>
      </c>
      <c r="D92" s="704">
        <v>1723</v>
      </c>
      <c r="E92" s="705">
        <v>1906</v>
      </c>
    </row>
    <row r="93" spans="1:5" x14ac:dyDescent="0.3">
      <c r="A93" s="946"/>
      <c r="B93" s="947" t="s">
        <v>505</v>
      </c>
      <c r="C93" s="948">
        <v>3488</v>
      </c>
      <c r="D93" s="704">
        <v>3908</v>
      </c>
      <c r="E93" s="705">
        <v>3816</v>
      </c>
    </row>
    <row r="94" spans="1:5" x14ac:dyDescent="0.3">
      <c r="A94" s="946"/>
      <c r="B94" s="947" t="s">
        <v>523</v>
      </c>
      <c r="C94" s="948">
        <v>4725</v>
      </c>
      <c r="D94" s="704">
        <v>4612</v>
      </c>
      <c r="E94" s="705">
        <v>4687</v>
      </c>
    </row>
    <row r="95" spans="1:5" x14ac:dyDescent="0.3">
      <c r="A95" s="946"/>
      <c r="B95" s="947" t="s">
        <v>509</v>
      </c>
      <c r="C95" s="948">
        <v>4212</v>
      </c>
      <c r="D95" s="704">
        <v>4792</v>
      </c>
      <c r="E95" s="705">
        <v>4712</v>
      </c>
    </row>
    <row r="96" spans="1:5" x14ac:dyDescent="0.3">
      <c r="A96" s="946"/>
      <c r="B96" s="947" t="s">
        <v>512</v>
      </c>
      <c r="C96" s="948">
        <v>4644</v>
      </c>
      <c r="D96" s="704">
        <v>4452</v>
      </c>
      <c r="E96" s="705">
        <v>4887</v>
      </c>
    </row>
    <row r="97" spans="1:5" x14ac:dyDescent="0.3">
      <c r="A97" s="946"/>
      <c r="B97" s="947" t="s">
        <v>506</v>
      </c>
      <c r="C97" s="948">
        <v>5591</v>
      </c>
      <c r="D97" s="704">
        <v>5231</v>
      </c>
      <c r="E97" s="705">
        <v>5077</v>
      </c>
    </row>
    <row r="98" spans="1:5" x14ac:dyDescent="0.3">
      <c r="A98" s="946"/>
      <c r="B98" s="947" t="s">
        <v>508</v>
      </c>
      <c r="C98" s="948">
        <v>4842</v>
      </c>
      <c r="D98" s="704">
        <v>5351</v>
      </c>
      <c r="E98" s="705">
        <v>5573</v>
      </c>
    </row>
    <row r="99" spans="1:5" x14ac:dyDescent="0.3">
      <c r="A99" s="946"/>
      <c r="B99" s="947" t="s">
        <v>520</v>
      </c>
      <c r="C99" s="948">
        <v>8345</v>
      </c>
      <c r="D99" s="704">
        <v>8532</v>
      </c>
      <c r="E99" s="705">
        <v>9233</v>
      </c>
    </row>
    <row r="100" spans="1:5" x14ac:dyDescent="0.3">
      <c r="A100" s="946"/>
      <c r="B100" s="947" t="s">
        <v>510</v>
      </c>
      <c r="C100" s="948">
        <v>10392</v>
      </c>
      <c r="D100" s="704">
        <v>9487</v>
      </c>
      <c r="E100" s="705">
        <v>10534</v>
      </c>
    </row>
    <row r="101" spans="1:5" x14ac:dyDescent="0.3">
      <c r="A101" s="946"/>
      <c r="B101" s="947" t="s">
        <v>507</v>
      </c>
      <c r="C101" s="948">
        <v>10561</v>
      </c>
      <c r="D101" s="704">
        <v>11317</v>
      </c>
      <c r="E101" s="705">
        <v>12041</v>
      </c>
    </row>
    <row r="102" spans="1:5" ht="16.95" customHeight="1" thickBot="1" x14ac:dyDescent="0.35">
      <c r="A102" s="949"/>
      <c r="B102" s="950" t="s">
        <v>516</v>
      </c>
      <c r="C102" s="951">
        <v>13145</v>
      </c>
      <c r="D102" s="952">
        <v>13046</v>
      </c>
      <c r="E102" s="953">
        <v>13388</v>
      </c>
    </row>
    <row r="103" spans="1:5" ht="16.2" thickBot="1" x14ac:dyDescent="0.35">
      <c r="A103" s="959" t="s">
        <v>525</v>
      </c>
      <c r="B103" s="960"/>
      <c r="C103" s="961">
        <v>77862</v>
      </c>
      <c r="D103" s="961">
        <v>78458</v>
      </c>
      <c r="E103" s="962">
        <v>82237</v>
      </c>
    </row>
    <row r="104" spans="1:5" x14ac:dyDescent="0.3">
      <c r="A104" s="613" t="s">
        <v>544</v>
      </c>
    </row>
  </sheetData>
  <mergeCells count="9">
    <mergeCell ref="A63:A72"/>
    <mergeCell ref="A74:A81"/>
    <mergeCell ref="A83:A102"/>
    <mergeCell ref="A7:A15"/>
    <mergeCell ref="A17:A25"/>
    <mergeCell ref="A27:A31"/>
    <mergeCell ref="A33:A36"/>
    <mergeCell ref="A38:A51"/>
    <mergeCell ref="A53:A61"/>
  </mergeCells>
  <pageMargins left="0.75" right="0.75" top="1" bottom="1" header="0.5" footer="0.5"/>
  <pageSetup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43AEB-388E-48BF-9C5A-8357A3B0C338}">
  <dimension ref="A1:BD103"/>
  <sheetViews>
    <sheetView zoomScale="70" zoomScaleNormal="70" workbookViewId="0">
      <selection activeCell="C5" sqref="C5"/>
    </sheetView>
  </sheetViews>
  <sheetFormatPr defaultColWidth="11.5546875" defaultRowHeight="14.4" x14ac:dyDescent="0.3"/>
  <cols>
    <col min="1" max="1" width="11.5546875" style="963"/>
    <col min="2" max="2" width="23.33203125" style="963" customWidth="1"/>
    <col min="3" max="10" width="11.5546875" style="963"/>
    <col min="11" max="11" width="13.33203125" style="963" customWidth="1"/>
    <col min="12" max="16384" width="11.5546875" style="963"/>
  </cols>
  <sheetData>
    <row r="1" spans="1:56" ht="15.6" x14ac:dyDescent="0.3">
      <c r="A1" s="904" t="s">
        <v>545</v>
      </c>
      <c r="BD1" s="964"/>
    </row>
    <row r="2" spans="1:56" ht="15.6" x14ac:dyDescent="0.3">
      <c r="A2" s="904"/>
      <c r="BD2" s="964"/>
    </row>
    <row r="3" spans="1:56" ht="15.6" x14ac:dyDescent="0.3">
      <c r="A3" s="904"/>
      <c r="K3" s="695"/>
      <c r="Q3" s="695"/>
      <c r="BD3" s="964"/>
    </row>
    <row r="5" spans="1:56" ht="15" thickBot="1" x14ac:dyDescent="0.35">
      <c r="A5" s="695" t="s">
        <v>591</v>
      </c>
      <c r="G5" s="695"/>
    </row>
    <row r="6" spans="1:56" ht="15" thickBot="1" x14ac:dyDescent="0.35">
      <c r="A6" s="965"/>
      <c r="B6" s="966"/>
      <c r="C6" s="967" t="s">
        <v>419</v>
      </c>
      <c r="D6" s="968"/>
      <c r="E6" s="969"/>
      <c r="F6" s="970" t="s">
        <v>421</v>
      </c>
      <c r="G6" s="970"/>
      <c r="H6" s="971"/>
      <c r="K6" s="972"/>
    </row>
    <row r="7" spans="1:56" ht="15" thickBot="1" x14ac:dyDescent="0.35">
      <c r="A7" s="965" t="s">
        <v>418</v>
      </c>
      <c r="B7" s="965" t="s">
        <v>429</v>
      </c>
      <c r="C7" s="973">
        <v>2012</v>
      </c>
      <c r="D7" s="974">
        <v>2013</v>
      </c>
      <c r="E7" s="975">
        <v>2014</v>
      </c>
      <c r="F7" s="976">
        <v>2012</v>
      </c>
      <c r="G7" s="974">
        <v>2013</v>
      </c>
      <c r="H7" s="975">
        <v>2014</v>
      </c>
      <c r="K7" s="972"/>
    </row>
    <row r="8" spans="1:56" ht="14.4" customHeight="1" x14ac:dyDescent="0.3">
      <c r="A8" s="977" t="s">
        <v>592</v>
      </c>
      <c r="B8" s="978" t="s">
        <v>430</v>
      </c>
      <c r="C8" s="979">
        <v>7186</v>
      </c>
      <c r="D8" s="701">
        <v>7377</v>
      </c>
      <c r="E8" s="702">
        <v>7772</v>
      </c>
      <c r="F8" s="980">
        <v>1944</v>
      </c>
      <c r="G8" s="701">
        <v>2001</v>
      </c>
      <c r="H8" s="702">
        <v>2106</v>
      </c>
      <c r="K8" s="972"/>
    </row>
    <row r="9" spans="1:56" x14ac:dyDescent="0.3">
      <c r="A9" s="977"/>
      <c r="B9" s="981" t="s">
        <v>431</v>
      </c>
      <c r="C9" s="982">
        <v>1175</v>
      </c>
      <c r="D9" s="704">
        <v>1159</v>
      </c>
      <c r="E9" s="705">
        <v>1112</v>
      </c>
      <c r="F9" s="948">
        <v>0</v>
      </c>
      <c r="G9" s="704">
        <v>0</v>
      </c>
      <c r="H9" s="705">
        <v>0</v>
      </c>
      <c r="K9" s="972"/>
      <c r="Q9" s="696"/>
    </row>
    <row r="10" spans="1:56" x14ac:dyDescent="0.3">
      <c r="A10" s="977"/>
      <c r="B10" s="981" t="s">
        <v>432</v>
      </c>
      <c r="C10" s="982">
        <v>1545</v>
      </c>
      <c r="D10" s="704">
        <v>1621</v>
      </c>
      <c r="E10" s="705">
        <v>1718</v>
      </c>
      <c r="F10" s="948">
        <v>961</v>
      </c>
      <c r="G10" s="704">
        <v>805</v>
      </c>
      <c r="H10" s="705">
        <v>655</v>
      </c>
      <c r="K10" s="972"/>
      <c r="Q10" s="696"/>
    </row>
    <row r="11" spans="1:56" x14ac:dyDescent="0.3">
      <c r="A11" s="977"/>
      <c r="B11" s="981" t="s">
        <v>433</v>
      </c>
      <c r="C11" s="982">
        <v>0</v>
      </c>
      <c r="D11" s="704">
        <v>0</v>
      </c>
      <c r="E11" s="705">
        <v>0</v>
      </c>
      <c r="F11" s="948">
        <v>118</v>
      </c>
      <c r="G11" s="704">
        <v>96</v>
      </c>
      <c r="H11" s="705">
        <v>170</v>
      </c>
      <c r="K11" s="972"/>
      <c r="Q11" s="696"/>
    </row>
    <row r="12" spans="1:56" x14ac:dyDescent="0.3">
      <c r="A12" s="977"/>
      <c r="B12" s="981" t="s">
        <v>434</v>
      </c>
      <c r="C12" s="982">
        <v>0</v>
      </c>
      <c r="D12" s="704">
        <v>0</v>
      </c>
      <c r="E12" s="705">
        <v>0</v>
      </c>
      <c r="F12" s="948">
        <v>81</v>
      </c>
      <c r="G12" s="704">
        <v>85</v>
      </c>
      <c r="H12" s="705">
        <v>0</v>
      </c>
      <c r="K12" s="972"/>
      <c r="Q12" s="696"/>
    </row>
    <row r="13" spans="1:56" x14ac:dyDescent="0.3">
      <c r="A13" s="977"/>
      <c r="B13" s="981" t="s">
        <v>435</v>
      </c>
      <c r="C13" s="982">
        <v>0</v>
      </c>
      <c r="D13" s="704">
        <v>0</v>
      </c>
      <c r="E13" s="705">
        <v>53</v>
      </c>
      <c r="F13" s="948">
        <v>248</v>
      </c>
      <c r="G13" s="704">
        <v>247</v>
      </c>
      <c r="H13" s="705">
        <v>327</v>
      </c>
      <c r="K13" s="972"/>
      <c r="Q13" s="696"/>
    </row>
    <row r="14" spans="1:56" x14ac:dyDescent="0.3">
      <c r="A14" s="977"/>
      <c r="B14" s="981" t="s">
        <v>436</v>
      </c>
      <c r="C14" s="982">
        <v>0</v>
      </c>
      <c r="D14" s="704">
        <v>0</v>
      </c>
      <c r="E14" s="705">
        <v>0</v>
      </c>
      <c r="F14" s="948">
        <v>0</v>
      </c>
      <c r="G14" s="704">
        <v>16</v>
      </c>
      <c r="H14" s="705">
        <v>0</v>
      </c>
      <c r="K14" s="972"/>
      <c r="Q14" s="696"/>
    </row>
    <row r="15" spans="1:56" x14ac:dyDescent="0.3">
      <c r="A15" s="977"/>
      <c r="B15" s="981" t="s">
        <v>437</v>
      </c>
      <c r="C15" s="982">
        <v>539</v>
      </c>
      <c r="D15" s="704">
        <v>558</v>
      </c>
      <c r="E15" s="705">
        <v>576</v>
      </c>
      <c r="F15" s="948">
        <v>0</v>
      </c>
      <c r="G15" s="704">
        <v>7</v>
      </c>
      <c r="H15" s="705">
        <v>5</v>
      </c>
      <c r="K15" s="972"/>
    </row>
    <row r="16" spans="1:56" ht="15" thickBot="1" x14ac:dyDescent="0.35">
      <c r="A16" s="977"/>
      <c r="B16" s="983" t="s">
        <v>438</v>
      </c>
      <c r="C16" s="984">
        <v>0</v>
      </c>
      <c r="D16" s="707">
        <v>0</v>
      </c>
      <c r="E16" s="708">
        <v>0</v>
      </c>
      <c r="F16" s="985">
        <v>121</v>
      </c>
      <c r="G16" s="707">
        <v>127</v>
      </c>
      <c r="H16" s="708">
        <v>118</v>
      </c>
      <c r="K16" s="972"/>
    </row>
    <row r="17" spans="1:17" ht="15" thickBot="1" x14ac:dyDescent="0.35">
      <c r="A17" s="986" t="s">
        <v>593</v>
      </c>
      <c r="B17" s="987"/>
      <c r="C17" s="988">
        <v>10445</v>
      </c>
      <c r="D17" s="989">
        <v>10715</v>
      </c>
      <c r="E17" s="990">
        <v>11231</v>
      </c>
      <c r="F17" s="991">
        <v>3473</v>
      </c>
      <c r="G17" s="989">
        <v>3384</v>
      </c>
      <c r="H17" s="990">
        <v>3381</v>
      </c>
      <c r="K17" s="972"/>
      <c r="Q17" s="696"/>
    </row>
    <row r="18" spans="1:17" x14ac:dyDescent="0.3">
      <c r="A18" s="992" t="s">
        <v>594</v>
      </c>
      <c r="B18" s="993" t="s">
        <v>440</v>
      </c>
      <c r="C18" s="994">
        <v>5038</v>
      </c>
      <c r="D18" s="944">
        <v>5227</v>
      </c>
      <c r="E18" s="945">
        <v>5086</v>
      </c>
      <c r="F18" s="943">
        <v>483</v>
      </c>
      <c r="G18" s="944">
        <v>466</v>
      </c>
      <c r="H18" s="945">
        <v>413</v>
      </c>
      <c r="Q18" s="696"/>
    </row>
    <row r="19" spans="1:17" x14ac:dyDescent="0.3">
      <c r="A19" s="995"/>
      <c r="B19" s="981" t="s">
        <v>441</v>
      </c>
      <c r="C19" s="982">
        <v>1367</v>
      </c>
      <c r="D19" s="704">
        <v>1229</v>
      </c>
      <c r="E19" s="705">
        <v>1340</v>
      </c>
      <c r="F19" s="948">
        <v>483</v>
      </c>
      <c r="G19" s="704">
        <v>458</v>
      </c>
      <c r="H19" s="705">
        <v>487</v>
      </c>
      <c r="K19" s="972"/>
      <c r="P19" s="696"/>
      <c r="Q19" s="696"/>
    </row>
    <row r="20" spans="1:17" x14ac:dyDescent="0.3">
      <c r="A20" s="995"/>
      <c r="B20" s="981" t="s">
        <v>442</v>
      </c>
      <c r="C20" s="982">
        <v>382</v>
      </c>
      <c r="D20" s="704">
        <v>427</v>
      </c>
      <c r="E20" s="705">
        <v>575</v>
      </c>
      <c r="F20" s="948">
        <v>9</v>
      </c>
      <c r="G20" s="704">
        <v>3</v>
      </c>
      <c r="H20" s="705">
        <v>10</v>
      </c>
      <c r="K20" s="972"/>
      <c r="P20" s="696"/>
      <c r="Q20" s="696"/>
    </row>
    <row r="21" spans="1:17" x14ac:dyDescent="0.3">
      <c r="A21" s="995"/>
      <c r="B21" s="981" t="s">
        <v>443</v>
      </c>
      <c r="C21" s="982">
        <v>256</v>
      </c>
      <c r="D21" s="704">
        <v>291</v>
      </c>
      <c r="E21" s="705">
        <v>319</v>
      </c>
      <c r="F21" s="948">
        <v>117</v>
      </c>
      <c r="G21" s="704">
        <v>102</v>
      </c>
      <c r="H21" s="705">
        <v>115</v>
      </c>
      <c r="K21" s="972"/>
      <c r="P21" s="696"/>
      <c r="Q21" s="696"/>
    </row>
    <row r="22" spans="1:17" x14ac:dyDescent="0.3">
      <c r="A22" s="995"/>
      <c r="B22" s="981" t="s">
        <v>444</v>
      </c>
      <c r="C22" s="982">
        <v>818</v>
      </c>
      <c r="D22" s="704">
        <v>881</v>
      </c>
      <c r="E22" s="705">
        <v>723</v>
      </c>
      <c r="F22" s="948">
        <v>0</v>
      </c>
      <c r="G22" s="704">
        <v>0</v>
      </c>
      <c r="H22" s="705">
        <v>0</v>
      </c>
      <c r="K22" s="972"/>
      <c r="P22" s="696"/>
    </row>
    <row r="23" spans="1:17" x14ac:dyDescent="0.3">
      <c r="A23" s="995"/>
      <c r="B23" s="981" t="s">
        <v>445</v>
      </c>
      <c r="C23" s="982">
        <v>156</v>
      </c>
      <c r="D23" s="704">
        <v>116</v>
      </c>
      <c r="E23" s="705">
        <v>138</v>
      </c>
      <c r="F23" s="948">
        <v>2</v>
      </c>
      <c r="G23" s="704">
        <v>1</v>
      </c>
      <c r="H23" s="705"/>
      <c r="K23" s="972"/>
      <c r="P23" s="696"/>
    </row>
    <row r="24" spans="1:17" x14ac:dyDescent="0.3">
      <c r="A24" s="995"/>
      <c r="B24" s="981" t="s">
        <v>446</v>
      </c>
      <c r="C24" s="982">
        <v>33</v>
      </c>
      <c r="D24" s="704">
        <v>27</v>
      </c>
      <c r="E24" s="705">
        <v>30</v>
      </c>
      <c r="F24" s="948">
        <v>0</v>
      </c>
      <c r="G24" s="704">
        <v>0</v>
      </c>
      <c r="H24" s="705">
        <v>0</v>
      </c>
      <c r="K24" s="972"/>
      <c r="P24" s="696"/>
    </row>
    <row r="25" spans="1:17" x14ac:dyDescent="0.3">
      <c r="A25" s="995"/>
      <c r="B25" s="981" t="s">
        <v>447</v>
      </c>
      <c r="C25" s="982">
        <v>4040</v>
      </c>
      <c r="D25" s="704">
        <v>4260</v>
      </c>
      <c r="E25" s="705">
        <v>4475</v>
      </c>
      <c r="F25" s="948">
        <v>738</v>
      </c>
      <c r="G25" s="704">
        <v>797</v>
      </c>
      <c r="H25" s="705">
        <v>795</v>
      </c>
      <c r="P25" s="696"/>
    </row>
    <row r="26" spans="1:17" ht="15" thickBot="1" x14ac:dyDescent="0.35">
      <c r="A26" s="996"/>
      <c r="B26" s="997" t="s">
        <v>448</v>
      </c>
      <c r="C26" s="998">
        <v>119</v>
      </c>
      <c r="D26" s="952">
        <v>221</v>
      </c>
      <c r="E26" s="953">
        <v>328</v>
      </c>
      <c r="F26" s="951">
        <v>0</v>
      </c>
      <c r="G26" s="952">
        <v>0</v>
      </c>
      <c r="H26" s="953">
        <v>0</v>
      </c>
      <c r="K26" s="972"/>
      <c r="P26" s="696"/>
    </row>
    <row r="27" spans="1:17" ht="15" thickBot="1" x14ac:dyDescent="0.35">
      <c r="A27" s="999" t="s">
        <v>595</v>
      </c>
      <c r="B27" s="1000"/>
      <c r="C27" s="1001">
        <v>12209</v>
      </c>
      <c r="D27" s="961">
        <v>12679</v>
      </c>
      <c r="E27" s="962">
        <v>13014</v>
      </c>
      <c r="F27" s="1002">
        <v>1832</v>
      </c>
      <c r="G27" s="961">
        <v>1827</v>
      </c>
      <c r="H27" s="962">
        <v>1820</v>
      </c>
      <c r="K27" s="972"/>
      <c r="P27" s="696"/>
    </row>
    <row r="28" spans="1:17" x14ac:dyDescent="0.3">
      <c r="A28" s="992" t="s">
        <v>596</v>
      </c>
      <c r="B28" s="993" t="s">
        <v>450</v>
      </c>
      <c r="C28" s="994">
        <v>265</v>
      </c>
      <c r="D28" s="944">
        <v>239</v>
      </c>
      <c r="E28" s="945">
        <v>247</v>
      </c>
      <c r="F28" s="943">
        <v>0</v>
      </c>
      <c r="G28" s="944">
        <v>0</v>
      </c>
      <c r="H28" s="945">
        <v>0</v>
      </c>
    </row>
    <row r="29" spans="1:17" x14ac:dyDescent="0.3">
      <c r="A29" s="995"/>
      <c r="B29" s="981" t="s">
        <v>451</v>
      </c>
      <c r="C29" s="982">
        <v>355</v>
      </c>
      <c r="D29" s="704">
        <v>338</v>
      </c>
      <c r="E29" s="705">
        <v>385</v>
      </c>
      <c r="F29" s="948">
        <v>0</v>
      </c>
      <c r="G29" s="704">
        <v>0</v>
      </c>
      <c r="H29" s="705">
        <v>0</v>
      </c>
      <c r="K29" s="972"/>
    </row>
    <row r="30" spans="1:17" x14ac:dyDescent="0.3">
      <c r="A30" s="995"/>
      <c r="B30" s="981" t="s">
        <v>452</v>
      </c>
      <c r="C30" s="982">
        <v>678</v>
      </c>
      <c r="D30" s="704">
        <v>630</v>
      </c>
      <c r="E30" s="705">
        <v>607</v>
      </c>
      <c r="F30" s="948">
        <v>8</v>
      </c>
      <c r="G30" s="704">
        <v>15</v>
      </c>
      <c r="H30" s="705">
        <v>35</v>
      </c>
      <c r="K30" s="972"/>
    </row>
    <row r="31" spans="1:17" x14ac:dyDescent="0.3">
      <c r="A31" s="995"/>
      <c r="B31" s="981" t="s">
        <v>453</v>
      </c>
      <c r="C31" s="982">
        <v>1134</v>
      </c>
      <c r="D31" s="704">
        <v>1124</v>
      </c>
      <c r="E31" s="705">
        <v>988</v>
      </c>
      <c r="F31" s="948">
        <v>0</v>
      </c>
      <c r="G31" s="704">
        <v>0</v>
      </c>
      <c r="H31" s="705">
        <v>0</v>
      </c>
      <c r="K31" s="972"/>
    </row>
    <row r="32" spans="1:17" ht="15" thickBot="1" x14ac:dyDescent="0.35">
      <c r="A32" s="996"/>
      <c r="B32" s="997" t="s">
        <v>454</v>
      </c>
      <c r="C32" s="998">
        <v>3204</v>
      </c>
      <c r="D32" s="952">
        <v>3424</v>
      </c>
      <c r="E32" s="953">
        <v>3666</v>
      </c>
      <c r="F32" s="951">
        <v>179</v>
      </c>
      <c r="G32" s="952">
        <v>233</v>
      </c>
      <c r="H32" s="953">
        <v>203</v>
      </c>
      <c r="K32" s="972"/>
    </row>
    <row r="33" spans="1:16" ht="15" thickBot="1" x14ac:dyDescent="0.35">
      <c r="A33" s="1003" t="s">
        <v>597</v>
      </c>
      <c r="B33" s="1004"/>
      <c r="C33" s="1005">
        <v>5636</v>
      </c>
      <c r="D33" s="709">
        <v>5755</v>
      </c>
      <c r="E33" s="710">
        <v>5893</v>
      </c>
      <c r="F33" s="732">
        <v>187</v>
      </c>
      <c r="G33" s="709">
        <v>248</v>
      </c>
      <c r="H33" s="710">
        <v>238</v>
      </c>
    </row>
    <row r="34" spans="1:16" x14ac:dyDescent="0.3">
      <c r="A34" s="992" t="s">
        <v>598</v>
      </c>
      <c r="B34" s="993" t="s">
        <v>456</v>
      </c>
      <c r="C34" s="994">
        <v>8192</v>
      </c>
      <c r="D34" s="944">
        <v>8986</v>
      </c>
      <c r="E34" s="945">
        <v>9305</v>
      </c>
      <c r="F34" s="943">
        <v>2826</v>
      </c>
      <c r="G34" s="944">
        <v>2502</v>
      </c>
      <c r="H34" s="945">
        <v>3056</v>
      </c>
      <c r="K34" s="972"/>
      <c r="P34" s="696"/>
    </row>
    <row r="35" spans="1:16" x14ac:dyDescent="0.3">
      <c r="A35" s="995"/>
      <c r="B35" s="981" t="s">
        <v>457</v>
      </c>
      <c r="C35" s="982">
        <v>0</v>
      </c>
      <c r="D35" s="704">
        <v>0</v>
      </c>
      <c r="E35" s="705">
        <v>0</v>
      </c>
      <c r="F35" s="948">
        <v>289</v>
      </c>
      <c r="G35" s="704">
        <v>217</v>
      </c>
      <c r="H35" s="705">
        <v>149</v>
      </c>
      <c r="K35" s="972"/>
      <c r="P35" s="696"/>
    </row>
    <row r="36" spans="1:16" x14ac:dyDescent="0.3">
      <c r="A36" s="995"/>
      <c r="B36" s="981" t="s">
        <v>458</v>
      </c>
      <c r="C36" s="982">
        <v>0</v>
      </c>
      <c r="D36" s="704">
        <v>0</v>
      </c>
      <c r="E36" s="705">
        <v>0</v>
      </c>
      <c r="F36" s="948">
        <v>272</v>
      </c>
      <c r="G36" s="704">
        <v>327</v>
      </c>
      <c r="H36" s="705">
        <v>24</v>
      </c>
      <c r="K36" s="972"/>
      <c r="P36" s="696"/>
    </row>
    <row r="37" spans="1:16" ht="15" thickBot="1" x14ac:dyDescent="0.35">
      <c r="A37" s="996"/>
      <c r="B37" s="997" t="s">
        <v>459</v>
      </c>
      <c r="C37" s="998">
        <v>0</v>
      </c>
      <c r="D37" s="952">
        <v>0</v>
      </c>
      <c r="E37" s="953">
        <v>0</v>
      </c>
      <c r="F37" s="951">
        <v>112</v>
      </c>
      <c r="G37" s="952">
        <v>102</v>
      </c>
      <c r="H37" s="953">
        <v>105</v>
      </c>
      <c r="K37" s="972"/>
      <c r="P37" s="696"/>
    </row>
    <row r="38" spans="1:16" ht="15" thickBot="1" x14ac:dyDescent="0.35">
      <c r="A38" s="1003" t="s">
        <v>599</v>
      </c>
      <c r="B38" s="1004"/>
      <c r="C38" s="1005">
        <v>8192</v>
      </c>
      <c r="D38" s="709">
        <v>8986</v>
      </c>
      <c r="E38" s="710">
        <v>9305</v>
      </c>
      <c r="F38" s="732">
        <v>3499</v>
      </c>
      <c r="G38" s="709">
        <v>3148</v>
      </c>
      <c r="H38" s="710">
        <v>3334</v>
      </c>
      <c r="K38" s="972"/>
      <c r="P38" s="696"/>
    </row>
    <row r="39" spans="1:16" x14ac:dyDescent="0.3">
      <c r="A39" s="992" t="s">
        <v>600</v>
      </c>
      <c r="B39" s="993" t="s">
        <v>461</v>
      </c>
      <c r="C39" s="994">
        <v>3497</v>
      </c>
      <c r="D39" s="944">
        <v>3619</v>
      </c>
      <c r="E39" s="945">
        <v>3611</v>
      </c>
      <c r="F39" s="943">
        <v>2060</v>
      </c>
      <c r="G39" s="944">
        <v>1823</v>
      </c>
      <c r="H39" s="945">
        <v>1515</v>
      </c>
      <c r="K39" s="972"/>
      <c r="P39" s="696"/>
    </row>
    <row r="40" spans="1:16" x14ac:dyDescent="0.3">
      <c r="A40" s="995"/>
      <c r="B40" s="981" t="s">
        <v>462</v>
      </c>
      <c r="C40" s="982">
        <v>11192</v>
      </c>
      <c r="D40" s="704">
        <v>10969</v>
      </c>
      <c r="E40" s="705">
        <v>10753</v>
      </c>
      <c r="F40" s="948">
        <v>1593</v>
      </c>
      <c r="G40" s="704">
        <v>1213</v>
      </c>
      <c r="H40" s="705">
        <v>1367</v>
      </c>
      <c r="K40" s="972"/>
      <c r="P40" s="696"/>
    </row>
    <row r="41" spans="1:16" x14ac:dyDescent="0.3">
      <c r="A41" s="995"/>
      <c r="B41" s="981" t="s">
        <v>463</v>
      </c>
      <c r="C41" s="982">
        <v>5661</v>
      </c>
      <c r="D41" s="704">
        <v>5107</v>
      </c>
      <c r="E41" s="705">
        <v>5166</v>
      </c>
      <c r="F41" s="948">
        <v>109</v>
      </c>
      <c r="G41" s="704">
        <v>118</v>
      </c>
      <c r="H41" s="705">
        <v>134</v>
      </c>
      <c r="K41" s="972"/>
      <c r="P41" s="696"/>
    </row>
    <row r="42" spans="1:16" x14ac:dyDescent="0.3">
      <c r="A42" s="995"/>
      <c r="B42" s="981" t="s">
        <v>464</v>
      </c>
      <c r="C42" s="982">
        <v>513</v>
      </c>
      <c r="D42" s="704">
        <v>812</v>
      </c>
      <c r="E42" s="705">
        <v>1143</v>
      </c>
      <c r="F42" s="948">
        <v>0</v>
      </c>
      <c r="G42" s="704">
        <v>0</v>
      </c>
      <c r="H42" s="705">
        <v>0</v>
      </c>
      <c r="K42" s="972"/>
      <c r="P42" s="696"/>
    </row>
    <row r="43" spans="1:16" x14ac:dyDescent="0.3">
      <c r="A43" s="995"/>
      <c r="B43" s="981" t="s">
        <v>465</v>
      </c>
      <c r="C43" s="982">
        <v>71</v>
      </c>
      <c r="D43" s="704">
        <v>25</v>
      </c>
      <c r="E43" s="705">
        <v>10</v>
      </c>
      <c r="F43" s="948">
        <v>0</v>
      </c>
      <c r="G43" s="704">
        <v>0</v>
      </c>
      <c r="H43" s="705">
        <v>0</v>
      </c>
      <c r="K43" s="972"/>
      <c r="P43" s="696"/>
    </row>
    <row r="44" spans="1:16" x14ac:dyDescent="0.3">
      <c r="A44" s="995"/>
      <c r="B44" s="981" t="s">
        <v>467</v>
      </c>
      <c r="C44" s="982">
        <v>810</v>
      </c>
      <c r="D44" s="704">
        <v>0</v>
      </c>
      <c r="E44" s="705">
        <v>347</v>
      </c>
      <c r="F44" s="948"/>
      <c r="G44" s="704"/>
      <c r="H44" s="705">
        <v>142</v>
      </c>
      <c r="K44" s="972"/>
      <c r="P44" s="696"/>
    </row>
    <row r="45" spans="1:16" x14ac:dyDescent="0.3">
      <c r="A45" s="995"/>
      <c r="B45" s="981" t="s">
        <v>468</v>
      </c>
      <c r="C45" s="982">
        <v>0</v>
      </c>
      <c r="D45" s="704">
        <v>0</v>
      </c>
      <c r="E45" s="705">
        <v>0</v>
      </c>
      <c r="F45" s="948">
        <v>115</v>
      </c>
      <c r="G45" s="704">
        <v>209</v>
      </c>
      <c r="H45" s="705">
        <v>772</v>
      </c>
      <c r="K45" s="972"/>
      <c r="P45" s="696"/>
    </row>
    <row r="46" spans="1:16" x14ac:dyDescent="0.3">
      <c r="A46" s="995"/>
      <c r="B46" s="981" t="s">
        <v>469</v>
      </c>
      <c r="C46" s="982">
        <v>693</v>
      </c>
      <c r="D46" s="704">
        <v>773</v>
      </c>
      <c r="E46" s="705">
        <v>804</v>
      </c>
      <c r="F46" s="948">
        <v>0</v>
      </c>
      <c r="G46" s="704">
        <v>0</v>
      </c>
      <c r="H46" s="705">
        <v>20</v>
      </c>
      <c r="K46" s="972"/>
      <c r="P46" s="696"/>
    </row>
    <row r="47" spans="1:16" x14ac:dyDescent="0.3">
      <c r="A47" s="995"/>
      <c r="B47" s="981" t="s">
        <v>470</v>
      </c>
      <c r="C47" s="982">
        <v>0</v>
      </c>
      <c r="D47" s="704">
        <v>0</v>
      </c>
      <c r="E47" s="705">
        <v>0</v>
      </c>
      <c r="F47" s="948">
        <v>1085</v>
      </c>
      <c r="G47" s="704">
        <v>1042</v>
      </c>
      <c r="H47" s="705">
        <v>1269</v>
      </c>
      <c r="K47" s="972"/>
      <c r="P47" s="696"/>
    </row>
    <row r="48" spans="1:16" x14ac:dyDescent="0.3">
      <c r="A48" s="995"/>
      <c r="B48" s="981" t="s">
        <v>471</v>
      </c>
      <c r="C48" s="982">
        <v>6392</v>
      </c>
      <c r="D48" s="704">
        <v>6646</v>
      </c>
      <c r="E48" s="705">
        <v>6617</v>
      </c>
      <c r="F48" s="948">
        <v>2554</v>
      </c>
      <c r="G48" s="704">
        <v>2734</v>
      </c>
      <c r="H48" s="705">
        <v>3445</v>
      </c>
      <c r="K48" s="972"/>
      <c r="P48" s="696"/>
    </row>
    <row r="49" spans="1:16" x14ac:dyDescent="0.3">
      <c r="A49" s="995"/>
      <c r="B49" s="981" t="s">
        <v>472</v>
      </c>
      <c r="C49" s="982">
        <v>363</v>
      </c>
      <c r="D49" s="704">
        <v>339</v>
      </c>
      <c r="E49" s="705">
        <v>373</v>
      </c>
      <c r="F49" s="948">
        <v>0</v>
      </c>
      <c r="G49" s="704">
        <v>0</v>
      </c>
      <c r="H49" s="705">
        <v>0</v>
      </c>
      <c r="P49" s="696"/>
    </row>
    <row r="50" spans="1:16" x14ac:dyDescent="0.3">
      <c r="A50" s="995"/>
      <c r="B50" s="981" t="s">
        <v>473</v>
      </c>
      <c r="C50" s="982">
        <v>81</v>
      </c>
      <c r="D50" s="704">
        <v>74</v>
      </c>
      <c r="E50" s="705">
        <v>102</v>
      </c>
      <c r="F50" s="948">
        <v>673</v>
      </c>
      <c r="G50" s="704">
        <v>642</v>
      </c>
      <c r="H50" s="705">
        <v>691</v>
      </c>
      <c r="K50" s="972"/>
    </row>
    <row r="51" spans="1:16" ht="15" thickBot="1" x14ac:dyDescent="0.35">
      <c r="A51" s="996"/>
      <c r="B51" s="997" t="s">
        <v>474</v>
      </c>
      <c r="C51" s="998">
        <v>432</v>
      </c>
      <c r="D51" s="952">
        <v>1244</v>
      </c>
      <c r="E51" s="953">
        <v>1074</v>
      </c>
      <c r="F51" s="951">
        <v>62</v>
      </c>
      <c r="G51" s="952">
        <v>65</v>
      </c>
      <c r="H51" s="953">
        <v>94</v>
      </c>
      <c r="K51" s="972"/>
    </row>
    <row r="52" spans="1:16" ht="15" thickBot="1" x14ac:dyDescent="0.35">
      <c r="A52" s="1003" t="s">
        <v>601</v>
      </c>
      <c r="B52" s="1004"/>
      <c r="C52" s="1005">
        <v>29705</v>
      </c>
      <c r="D52" s="709">
        <v>29608</v>
      </c>
      <c r="E52" s="710">
        <v>30000</v>
      </c>
      <c r="F52" s="732">
        <v>8251</v>
      </c>
      <c r="G52" s="709">
        <v>7846</v>
      </c>
      <c r="H52" s="710">
        <v>9449</v>
      </c>
      <c r="K52" s="972"/>
    </row>
    <row r="53" spans="1:16" ht="14.4" customHeight="1" x14ac:dyDescent="0.3">
      <c r="A53" s="1006" t="s">
        <v>602</v>
      </c>
      <c r="B53" s="993" t="s">
        <v>476</v>
      </c>
      <c r="C53" s="994">
        <v>6588</v>
      </c>
      <c r="D53" s="944">
        <v>6642</v>
      </c>
      <c r="E53" s="945">
        <v>6426</v>
      </c>
      <c r="F53" s="943">
        <v>2771</v>
      </c>
      <c r="G53" s="944">
        <v>2976</v>
      </c>
      <c r="H53" s="945">
        <v>3017</v>
      </c>
      <c r="K53" s="972"/>
    </row>
    <row r="54" spans="1:16" x14ac:dyDescent="0.3">
      <c r="A54" s="977"/>
      <c r="B54" s="981" t="s">
        <v>477</v>
      </c>
      <c r="C54" s="982">
        <v>4149</v>
      </c>
      <c r="D54" s="704">
        <v>4209</v>
      </c>
      <c r="E54" s="705">
        <v>4406</v>
      </c>
      <c r="F54" s="948">
        <v>4104</v>
      </c>
      <c r="G54" s="704">
        <v>4468</v>
      </c>
      <c r="H54" s="705">
        <v>4319</v>
      </c>
      <c r="K54" s="972"/>
    </row>
    <row r="55" spans="1:16" x14ac:dyDescent="0.3">
      <c r="A55" s="977"/>
      <c r="B55" s="981" t="s">
        <v>478</v>
      </c>
      <c r="C55" s="982">
        <v>8758</v>
      </c>
      <c r="D55" s="704">
        <v>9205</v>
      </c>
      <c r="E55" s="705">
        <v>8993</v>
      </c>
      <c r="F55" s="948">
        <v>16142</v>
      </c>
      <c r="G55" s="704">
        <v>16372</v>
      </c>
      <c r="H55" s="705">
        <v>20386</v>
      </c>
      <c r="K55" s="972"/>
    </row>
    <row r="56" spans="1:16" x14ac:dyDescent="0.3">
      <c r="A56" s="977"/>
      <c r="B56" s="981" t="s">
        <v>479</v>
      </c>
      <c r="C56" s="982">
        <v>6565</v>
      </c>
      <c r="D56" s="704">
        <v>6395</v>
      </c>
      <c r="E56" s="705">
        <v>6311</v>
      </c>
      <c r="F56" s="948">
        <v>2080</v>
      </c>
      <c r="G56" s="704">
        <v>2168</v>
      </c>
      <c r="H56" s="705">
        <v>2175</v>
      </c>
    </row>
    <row r="57" spans="1:16" x14ac:dyDescent="0.3">
      <c r="A57" s="977"/>
      <c r="B57" s="981" t="s">
        <v>480</v>
      </c>
      <c r="C57" s="982">
        <v>1194</v>
      </c>
      <c r="D57" s="704">
        <v>1259</v>
      </c>
      <c r="E57" s="705">
        <v>1121</v>
      </c>
      <c r="F57" s="948">
        <v>2034</v>
      </c>
      <c r="G57" s="704">
        <v>2438</v>
      </c>
      <c r="H57" s="705">
        <v>1937</v>
      </c>
    </row>
    <row r="58" spans="1:16" x14ac:dyDescent="0.3">
      <c r="A58" s="977"/>
      <c r="B58" s="981" t="s">
        <v>481</v>
      </c>
      <c r="C58" s="982">
        <v>862</v>
      </c>
      <c r="D58" s="704">
        <v>977</v>
      </c>
      <c r="E58" s="705">
        <v>1114</v>
      </c>
      <c r="F58" s="948">
        <v>240</v>
      </c>
      <c r="G58" s="704">
        <v>247</v>
      </c>
      <c r="H58" s="705">
        <v>470</v>
      </c>
      <c r="K58" s="972"/>
    </row>
    <row r="59" spans="1:16" ht="15" thickBot="1" x14ac:dyDescent="0.35">
      <c r="A59" s="1007"/>
      <c r="B59" s="997" t="s">
        <v>482</v>
      </c>
      <c r="C59" s="1001">
        <v>0</v>
      </c>
      <c r="D59" s="961">
        <v>0</v>
      </c>
      <c r="E59" s="962">
        <v>0</v>
      </c>
      <c r="F59" s="951">
        <v>22</v>
      </c>
      <c r="G59" s="952">
        <v>122</v>
      </c>
      <c r="H59" s="953">
        <v>92</v>
      </c>
      <c r="K59" s="972"/>
    </row>
    <row r="60" spans="1:16" ht="15" thickBot="1" x14ac:dyDescent="0.35">
      <c r="A60" s="1003" t="s">
        <v>603</v>
      </c>
      <c r="B60" s="987"/>
      <c r="C60" s="988">
        <v>28116</v>
      </c>
      <c r="D60" s="989">
        <v>28687</v>
      </c>
      <c r="E60" s="990">
        <v>28371</v>
      </c>
      <c r="F60" s="991">
        <v>27393</v>
      </c>
      <c r="G60" s="989">
        <v>28791</v>
      </c>
      <c r="H60" s="990">
        <v>32396</v>
      </c>
      <c r="K60" s="972"/>
    </row>
    <row r="61" spans="1:16" x14ac:dyDescent="0.3">
      <c r="A61" s="1006" t="s">
        <v>604</v>
      </c>
      <c r="B61" s="993" t="s">
        <v>485</v>
      </c>
      <c r="C61" s="994">
        <v>12462</v>
      </c>
      <c r="D61" s="944">
        <v>13236</v>
      </c>
      <c r="E61" s="945">
        <v>13882</v>
      </c>
      <c r="F61" s="943">
        <v>8222</v>
      </c>
      <c r="G61" s="944">
        <v>7986</v>
      </c>
      <c r="H61" s="945">
        <v>8661</v>
      </c>
      <c r="K61" s="972"/>
    </row>
    <row r="62" spans="1:16" x14ac:dyDescent="0.3">
      <c r="A62" s="977"/>
      <c r="B62" s="981" t="s">
        <v>486</v>
      </c>
      <c r="C62" s="982">
        <v>3932</v>
      </c>
      <c r="D62" s="704">
        <v>4647</v>
      </c>
      <c r="E62" s="705">
        <v>5008</v>
      </c>
      <c r="F62" s="948">
        <v>1119</v>
      </c>
      <c r="G62" s="704">
        <v>1280</v>
      </c>
      <c r="H62" s="705">
        <v>1731</v>
      </c>
      <c r="K62" s="972"/>
    </row>
    <row r="63" spans="1:16" x14ac:dyDescent="0.3">
      <c r="A63" s="977"/>
      <c r="B63" s="981" t="s">
        <v>487</v>
      </c>
      <c r="C63" s="982">
        <v>0</v>
      </c>
      <c r="D63" s="704">
        <v>0</v>
      </c>
      <c r="E63" s="705">
        <v>0</v>
      </c>
      <c r="F63" s="948">
        <v>2183</v>
      </c>
      <c r="G63" s="704">
        <v>2346</v>
      </c>
      <c r="H63" s="705">
        <v>2424</v>
      </c>
      <c r="K63" s="972"/>
    </row>
    <row r="64" spans="1:16" x14ac:dyDescent="0.3">
      <c r="A64" s="977"/>
      <c r="B64" s="981" t="s">
        <v>488</v>
      </c>
      <c r="C64" s="982">
        <v>5174</v>
      </c>
      <c r="D64" s="704">
        <v>5452</v>
      </c>
      <c r="E64" s="705">
        <v>5988</v>
      </c>
      <c r="F64" s="948">
        <v>5114</v>
      </c>
      <c r="G64" s="704">
        <v>5884</v>
      </c>
      <c r="H64" s="705">
        <v>535</v>
      </c>
      <c r="K64" s="972"/>
    </row>
    <row r="65" spans="1:11" x14ac:dyDescent="0.3">
      <c r="A65" s="977"/>
      <c r="B65" s="981" t="s">
        <v>489</v>
      </c>
      <c r="C65" s="982">
        <v>15609</v>
      </c>
      <c r="D65" s="704">
        <v>17080</v>
      </c>
      <c r="E65" s="705">
        <v>17345</v>
      </c>
      <c r="F65" s="948">
        <v>2932</v>
      </c>
      <c r="G65" s="704">
        <v>3327</v>
      </c>
      <c r="H65" s="705">
        <v>10460</v>
      </c>
      <c r="K65" s="972"/>
    </row>
    <row r="66" spans="1:11" x14ac:dyDescent="0.3">
      <c r="A66" s="977"/>
      <c r="B66" s="981" t="s">
        <v>490</v>
      </c>
      <c r="C66" s="982">
        <v>7238</v>
      </c>
      <c r="D66" s="704">
        <v>7799</v>
      </c>
      <c r="E66" s="705">
        <v>8215</v>
      </c>
      <c r="F66" s="948">
        <v>12727</v>
      </c>
      <c r="G66" s="704">
        <v>13782</v>
      </c>
      <c r="H66" s="705">
        <v>15643</v>
      </c>
      <c r="K66" s="972"/>
    </row>
    <row r="67" spans="1:11" x14ac:dyDescent="0.3">
      <c r="A67" s="977"/>
      <c r="B67" s="981" t="s">
        <v>491</v>
      </c>
      <c r="C67" s="982">
        <v>5581</v>
      </c>
      <c r="D67" s="704">
        <v>5796</v>
      </c>
      <c r="E67" s="705">
        <v>6045</v>
      </c>
      <c r="F67" s="948">
        <v>682</v>
      </c>
      <c r="G67" s="704">
        <v>557</v>
      </c>
      <c r="H67" s="705">
        <v>505</v>
      </c>
      <c r="K67" s="972"/>
    </row>
    <row r="68" spans="1:11" x14ac:dyDescent="0.3">
      <c r="A68" s="977"/>
      <c r="B68" s="981" t="s">
        <v>492</v>
      </c>
      <c r="C68" s="982">
        <v>0</v>
      </c>
      <c r="D68" s="704">
        <v>0</v>
      </c>
      <c r="E68" s="705">
        <v>0</v>
      </c>
      <c r="F68" s="948">
        <v>2727</v>
      </c>
      <c r="G68" s="704">
        <v>2334</v>
      </c>
      <c r="H68" s="705">
        <v>2509</v>
      </c>
      <c r="K68" s="972"/>
    </row>
    <row r="69" spans="1:11" x14ac:dyDescent="0.3">
      <c r="A69" s="977"/>
      <c r="B69" s="981" t="s">
        <v>493</v>
      </c>
      <c r="C69" s="982">
        <v>0</v>
      </c>
      <c r="D69" s="704">
        <v>0</v>
      </c>
      <c r="E69" s="705">
        <v>0</v>
      </c>
      <c r="F69" s="948">
        <v>174</v>
      </c>
      <c r="G69" s="704">
        <v>181</v>
      </c>
      <c r="H69" s="705">
        <v>0</v>
      </c>
      <c r="K69" s="972"/>
    </row>
    <row r="70" spans="1:11" ht="15" thickBot="1" x14ac:dyDescent="0.35">
      <c r="A70" s="977"/>
      <c r="B70" s="983" t="s">
        <v>494</v>
      </c>
      <c r="C70" s="984">
        <v>145</v>
      </c>
      <c r="D70" s="707">
        <v>457</v>
      </c>
      <c r="E70" s="708">
        <v>718</v>
      </c>
      <c r="F70" s="985">
        <v>284</v>
      </c>
      <c r="G70" s="707">
        <v>275</v>
      </c>
      <c r="H70" s="708">
        <v>275</v>
      </c>
      <c r="K70" s="972"/>
    </row>
    <row r="71" spans="1:11" ht="15" thickBot="1" x14ac:dyDescent="0.35">
      <c r="A71" s="1003" t="s">
        <v>605</v>
      </c>
      <c r="B71" s="987"/>
      <c r="C71" s="988">
        <v>50141</v>
      </c>
      <c r="D71" s="989">
        <v>54467</v>
      </c>
      <c r="E71" s="990">
        <v>57201</v>
      </c>
      <c r="F71" s="991">
        <v>36164</v>
      </c>
      <c r="G71" s="989">
        <v>37952</v>
      </c>
      <c r="H71" s="990">
        <v>42743</v>
      </c>
      <c r="K71" s="972"/>
    </row>
    <row r="72" spans="1:11" x14ac:dyDescent="0.3">
      <c r="A72" s="1006" t="s">
        <v>606</v>
      </c>
      <c r="B72" s="993" t="s">
        <v>496</v>
      </c>
      <c r="C72" s="994">
        <v>419</v>
      </c>
      <c r="D72" s="944">
        <v>486</v>
      </c>
      <c r="E72" s="945">
        <v>468</v>
      </c>
      <c r="F72" s="943">
        <v>63</v>
      </c>
      <c r="G72" s="944">
        <v>51</v>
      </c>
      <c r="H72" s="945">
        <v>62</v>
      </c>
    </row>
    <row r="73" spans="1:11" x14ac:dyDescent="0.3">
      <c r="A73" s="977"/>
      <c r="B73" s="981" t="s">
        <v>497</v>
      </c>
      <c r="C73" s="982">
        <v>2418</v>
      </c>
      <c r="D73" s="704">
        <v>2386</v>
      </c>
      <c r="E73" s="705">
        <v>2294</v>
      </c>
      <c r="F73" s="948">
        <v>0</v>
      </c>
      <c r="G73" s="704">
        <v>0</v>
      </c>
      <c r="H73" s="705">
        <v>0</v>
      </c>
      <c r="K73" s="972"/>
    </row>
    <row r="74" spans="1:11" x14ac:dyDescent="0.3">
      <c r="A74" s="977"/>
      <c r="B74" s="981" t="s">
        <v>498</v>
      </c>
      <c r="C74" s="982">
        <v>245</v>
      </c>
      <c r="D74" s="704">
        <v>270</v>
      </c>
      <c r="E74" s="705">
        <v>259</v>
      </c>
      <c r="F74" s="948">
        <v>0</v>
      </c>
      <c r="G74" s="704">
        <v>0</v>
      </c>
      <c r="H74" s="705">
        <v>0</v>
      </c>
      <c r="K74" s="972"/>
    </row>
    <row r="75" spans="1:11" x14ac:dyDescent="0.3">
      <c r="A75" s="977"/>
      <c r="B75" s="981" t="s">
        <v>499</v>
      </c>
      <c r="C75" s="982">
        <v>2709</v>
      </c>
      <c r="D75" s="704">
        <v>2640</v>
      </c>
      <c r="E75" s="705">
        <v>2688</v>
      </c>
      <c r="F75" s="948">
        <v>253</v>
      </c>
      <c r="G75" s="704">
        <v>207</v>
      </c>
      <c r="H75" s="705">
        <v>236</v>
      </c>
      <c r="K75" s="972"/>
    </row>
    <row r="76" spans="1:11" x14ac:dyDescent="0.3">
      <c r="A76" s="977"/>
      <c r="B76" s="981" t="s">
        <v>500</v>
      </c>
      <c r="C76" s="982">
        <v>30308</v>
      </c>
      <c r="D76" s="704">
        <v>31373</v>
      </c>
      <c r="E76" s="705">
        <v>31318</v>
      </c>
      <c r="F76" s="948">
        <v>14143</v>
      </c>
      <c r="G76" s="704">
        <v>14816</v>
      </c>
      <c r="H76" s="705">
        <v>16364</v>
      </c>
      <c r="K76" s="972"/>
    </row>
    <row r="77" spans="1:11" x14ac:dyDescent="0.3">
      <c r="A77" s="977"/>
      <c r="B77" s="981" t="s">
        <v>501</v>
      </c>
      <c r="C77" s="982">
        <v>1325</v>
      </c>
      <c r="D77" s="704">
        <v>1357</v>
      </c>
      <c r="E77" s="705">
        <v>1310</v>
      </c>
      <c r="F77" s="948">
        <v>577</v>
      </c>
      <c r="G77" s="704">
        <v>692</v>
      </c>
      <c r="H77" s="705">
        <v>1146</v>
      </c>
      <c r="K77" s="972"/>
    </row>
    <row r="78" spans="1:11" ht="15" thickBot="1" x14ac:dyDescent="0.35">
      <c r="A78" s="977"/>
      <c r="B78" s="983" t="s">
        <v>502</v>
      </c>
      <c r="C78" s="984">
        <v>4993</v>
      </c>
      <c r="D78" s="707">
        <v>5296</v>
      </c>
      <c r="E78" s="708">
        <v>5370</v>
      </c>
      <c r="F78" s="985">
        <v>292</v>
      </c>
      <c r="G78" s="707">
        <v>304</v>
      </c>
      <c r="H78" s="708">
        <v>275</v>
      </c>
    </row>
    <row r="79" spans="1:11" ht="15" thickBot="1" x14ac:dyDescent="0.35">
      <c r="A79" s="1003" t="s">
        <v>607</v>
      </c>
      <c r="B79" s="1004"/>
      <c r="C79" s="1005">
        <v>42417</v>
      </c>
      <c r="D79" s="709">
        <v>43808</v>
      </c>
      <c r="E79" s="710">
        <v>43707</v>
      </c>
      <c r="F79" s="732">
        <v>15328</v>
      </c>
      <c r="G79" s="709">
        <v>16070</v>
      </c>
      <c r="H79" s="710">
        <v>18083</v>
      </c>
      <c r="K79" s="972"/>
    </row>
    <row r="80" spans="1:11" ht="14.4" customHeight="1" x14ac:dyDescent="0.3">
      <c r="A80" s="1006" t="s">
        <v>608</v>
      </c>
      <c r="B80" s="993" t="s">
        <v>505</v>
      </c>
      <c r="C80" s="994">
        <v>2139</v>
      </c>
      <c r="D80" s="944">
        <v>2304</v>
      </c>
      <c r="E80" s="945">
        <v>2386</v>
      </c>
      <c r="F80" s="943">
        <v>1349</v>
      </c>
      <c r="G80" s="944">
        <v>1604</v>
      </c>
      <c r="H80" s="945">
        <v>1430</v>
      </c>
      <c r="K80" s="972"/>
    </row>
    <row r="81" spans="1:11" x14ac:dyDescent="0.3">
      <c r="A81" s="977"/>
      <c r="B81" s="981" t="s">
        <v>506</v>
      </c>
      <c r="C81" s="982">
        <v>5327</v>
      </c>
      <c r="D81" s="704">
        <v>5028</v>
      </c>
      <c r="E81" s="705">
        <v>4906</v>
      </c>
      <c r="F81" s="948">
        <v>264</v>
      </c>
      <c r="G81" s="704">
        <v>203</v>
      </c>
      <c r="H81" s="705">
        <v>171</v>
      </c>
      <c r="K81" s="972"/>
    </row>
    <row r="82" spans="1:11" x14ac:dyDescent="0.3">
      <c r="A82" s="977"/>
      <c r="B82" s="981" t="s">
        <v>507</v>
      </c>
      <c r="C82" s="982">
        <v>7494</v>
      </c>
      <c r="D82" s="704">
        <v>7989</v>
      </c>
      <c r="E82" s="705">
        <v>8488</v>
      </c>
      <c r="F82" s="948">
        <v>3067</v>
      </c>
      <c r="G82" s="704">
        <v>3328</v>
      </c>
      <c r="H82" s="705">
        <v>3553</v>
      </c>
      <c r="K82" s="972"/>
    </row>
    <row r="83" spans="1:11" x14ac:dyDescent="0.3">
      <c r="A83" s="977"/>
      <c r="B83" s="981" t="s">
        <v>508</v>
      </c>
      <c r="C83" s="982">
        <v>4213</v>
      </c>
      <c r="D83" s="704">
        <v>4425</v>
      </c>
      <c r="E83" s="705">
        <v>4635</v>
      </c>
      <c r="F83" s="948">
        <v>629</v>
      </c>
      <c r="G83" s="704">
        <v>926</v>
      </c>
      <c r="H83" s="705">
        <v>938</v>
      </c>
      <c r="K83" s="972"/>
    </row>
    <row r="84" spans="1:11" x14ac:dyDescent="0.3">
      <c r="A84" s="977"/>
      <c r="B84" s="981" t="s">
        <v>509</v>
      </c>
      <c r="C84" s="982">
        <v>2567</v>
      </c>
      <c r="D84" s="704">
        <v>2695</v>
      </c>
      <c r="E84" s="705">
        <v>2830</v>
      </c>
      <c r="F84" s="948">
        <v>1645</v>
      </c>
      <c r="G84" s="704">
        <v>2097</v>
      </c>
      <c r="H84" s="705">
        <v>1882</v>
      </c>
      <c r="K84" s="972"/>
    </row>
    <row r="85" spans="1:11" x14ac:dyDescent="0.3">
      <c r="A85" s="977"/>
      <c r="B85" s="981" t="s">
        <v>510</v>
      </c>
      <c r="C85" s="982">
        <v>6135</v>
      </c>
      <c r="D85" s="704">
        <v>6490</v>
      </c>
      <c r="E85" s="705">
        <v>6740</v>
      </c>
      <c r="F85" s="948">
        <v>4257</v>
      </c>
      <c r="G85" s="704">
        <v>2997</v>
      </c>
      <c r="H85" s="705">
        <v>3794</v>
      </c>
      <c r="K85" s="972"/>
    </row>
    <row r="86" spans="1:11" x14ac:dyDescent="0.3">
      <c r="A86" s="977"/>
      <c r="B86" s="981" t="s">
        <v>511</v>
      </c>
      <c r="C86" s="982">
        <v>1390</v>
      </c>
      <c r="D86" s="704">
        <v>1476</v>
      </c>
      <c r="E86" s="705">
        <v>1467</v>
      </c>
      <c r="F86" s="948">
        <v>150</v>
      </c>
      <c r="G86" s="704">
        <v>197</v>
      </c>
      <c r="H86" s="705">
        <v>186</v>
      </c>
      <c r="K86" s="972"/>
    </row>
    <row r="87" spans="1:11" x14ac:dyDescent="0.3">
      <c r="A87" s="977"/>
      <c r="B87" s="981" t="s">
        <v>512</v>
      </c>
      <c r="C87" s="982">
        <v>2544</v>
      </c>
      <c r="D87" s="704">
        <v>2676</v>
      </c>
      <c r="E87" s="705">
        <v>2657</v>
      </c>
      <c r="F87" s="948">
        <v>2100</v>
      </c>
      <c r="G87" s="704">
        <v>1776</v>
      </c>
      <c r="H87" s="705">
        <v>2230</v>
      </c>
      <c r="K87" s="972"/>
    </row>
    <row r="88" spans="1:11" x14ac:dyDescent="0.3">
      <c r="A88" s="977"/>
      <c r="B88" s="981" t="s">
        <v>513</v>
      </c>
      <c r="C88" s="982">
        <v>1642</v>
      </c>
      <c r="D88" s="704">
        <v>1533</v>
      </c>
      <c r="E88" s="705">
        <v>1733</v>
      </c>
      <c r="F88" s="948">
        <v>171</v>
      </c>
      <c r="G88" s="704">
        <v>190</v>
      </c>
      <c r="H88" s="705">
        <v>173</v>
      </c>
      <c r="K88" s="972"/>
    </row>
    <row r="89" spans="1:11" x14ac:dyDescent="0.3">
      <c r="A89" s="977"/>
      <c r="B89" s="981" t="s">
        <v>514</v>
      </c>
      <c r="C89" s="982">
        <v>0</v>
      </c>
      <c r="D89" s="704">
        <v>0</v>
      </c>
      <c r="E89" s="705">
        <v>0</v>
      </c>
      <c r="F89" s="948">
        <v>299</v>
      </c>
      <c r="G89" s="704">
        <v>337</v>
      </c>
      <c r="H89" s="705">
        <v>476</v>
      </c>
      <c r="K89" s="972"/>
    </row>
    <row r="90" spans="1:11" x14ac:dyDescent="0.3">
      <c r="A90" s="977"/>
      <c r="B90" s="981" t="s">
        <v>515</v>
      </c>
      <c r="C90" s="982">
        <v>1133</v>
      </c>
      <c r="D90" s="704">
        <v>1226</v>
      </c>
      <c r="E90" s="705">
        <v>1323</v>
      </c>
      <c r="F90" s="948">
        <v>147</v>
      </c>
      <c r="G90" s="704">
        <v>122</v>
      </c>
      <c r="H90" s="705">
        <v>267</v>
      </c>
      <c r="K90" s="972"/>
    </row>
    <row r="91" spans="1:11" x14ac:dyDescent="0.3">
      <c r="A91" s="977"/>
      <c r="B91" s="981" t="s">
        <v>516</v>
      </c>
      <c r="C91" s="982">
        <v>5479</v>
      </c>
      <c r="D91" s="704">
        <v>5709</v>
      </c>
      <c r="E91" s="705">
        <v>6052</v>
      </c>
      <c r="F91" s="948">
        <v>7666</v>
      </c>
      <c r="G91" s="704">
        <v>7337</v>
      </c>
      <c r="H91" s="705">
        <v>7336</v>
      </c>
      <c r="K91" s="972"/>
    </row>
    <row r="92" spans="1:11" x14ac:dyDescent="0.3">
      <c r="A92" s="977"/>
      <c r="B92" s="981" t="s">
        <v>517</v>
      </c>
      <c r="C92" s="982">
        <v>0</v>
      </c>
      <c r="D92" s="704">
        <v>0</v>
      </c>
      <c r="E92" s="705">
        <v>0</v>
      </c>
      <c r="F92" s="948">
        <v>39</v>
      </c>
      <c r="G92" s="704">
        <v>37</v>
      </c>
      <c r="H92" s="705">
        <v>51</v>
      </c>
      <c r="K92" s="972"/>
    </row>
    <row r="93" spans="1:11" x14ac:dyDescent="0.3">
      <c r="A93" s="977"/>
      <c r="B93" s="981" t="s">
        <v>518</v>
      </c>
      <c r="C93" s="982">
        <v>0</v>
      </c>
      <c r="D93" s="704">
        <v>0</v>
      </c>
      <c r="E93" s="705">
        <v>0</v>
      </c>
      <c r="F93" s="948">
        <v>777</v>
      </c>
      <c r="G93" s="704">
        <v>245</v>
      </c>
      <c r="H93" s="705">
        <v>284</v>
      </c>
      <c r="K93" s="972"/>
    </row>
    <row r="94" spans="1:11" x14ac:dyDescent="0.3">
      <c r="A94" s="977"/>
      <c r="B94" s="981" t="s">
        <v>519</v>
      </c>
      <c r="C94" s="982">
        <v>214</v>
      </c>
      <c r="D94" s="704">
        <v>231</v>
      </c>
      <c r="E94" s="705">
        <v>258</v>
      </c>
      <c r="F94" s="948"/>
      <c r="G94" s="704"/>
      <c r="H94" s="705">
        <v>2</v>
      </c>
      <c r="K94" s="972"/>
    </row>
    <row r="95" spans="1:11" x14ac:dyDescent="0.3">
      <c r="A95" s="977"/>
      <c r="B95" s="981" t="s">
        <v>520</v>
      </c>
      <c r="C95" s="982">
        <v>5417</v>
      </c>
      <c r="D95" s="704">
        <v>5496</v>
      </c>
      <c r="E95" s="705">
        <v>5709</v>
      </c>
      <c r="F95" s="948">
        <v>2928</v>
      </c>
      <c r="G95" s="704">
        <v>3036</v>
      </c>
      <c r="H95" s="705">
        <v>3524</v>
      </c>
      <c r="K95" s="972"/>
    </row>
    <row r="96" spans="1:11" x14ac:dyDescent="0.3">
      <c r="A96" s="977"/>
      <c r="B96" s="981" t="s">
        <v>521</v>
      </c>
      <c r="C96" s="982">
        <v>1544</v>
      </c>
      <c r="D96" s="704">
        <v>1639</v>
      </c>
      <c r="E96" s="705">
        <v>1691</v>
      </c>
      <c r="F96" s="948">
        <v>69</v>
      </c>
      <c r="G96" s="704">
        <v>72</v>
      </c>
      <c r="H96" s="705">
        <v>4</v>
      </c>
      <c r="K96" s="972"/>
    </row>
    <row r="97" spans="1:11" x14ac:dyDescent="0.3">
      <c r="A97" s="977"/>
      <c r="B97" s="981" t="s">
        <v>522</v>
      </c>
      <c r="C97" s="982">
        <v>0</v>
      </c>
      <c r="D97" s="704">
        <v>0</v>
      </c>
      <c r="E97" s="705">
        <v>0</v>
      </c>
      <c r="F97" s="948">
        <v>15</v>
      </c>
      <c r="G97" s="704">
        <v>23</v>
      </c>
      <c r="H97" s="705">
        <v>24</v>
      </c>
      <c r="K97" s="972"/>
    </row>
    <row r="98" spans="1:11" x14ac:dyDescent="0.3">
      <c r="A98" s="977"/>
      <c r="B98" s="981" t="s">
        <v>523</v>
      </c>
      <c r="C98" s="982">
        <v>3119</v>
      </c>
      <c r="D98" s="704">
        <v>3109</v>
      </c>
      <c r="E98" s="705">
        <v>3147</v>
      </c>
      <c r="F98" s="948">
        <v>1606</v>
      </c>
      <c r="G98" s="704">
        <v>1503</v>
      </c>
      <c r="H98" s="705">
        <v>1540</v>
      </c>
      <c r="K98" s="972"/>
    </row>
    <row r="99" spans="1:11" ht="15" thickBot="1" x14ac:dyDescent="0.35">
      <c r="A99" s="1007"/>
      <c r="B99" s="997" t="s">
        <v>524</v>
      </c>
      <c r="C99" s="1001">
        <v>0</v>
      </c>
      <c r="D99" s="961">
        <v>0</v>
      </c>
      <c r="E99" s="962">
        <v>0</v>
      </c>
      <c r="F99" s="951">
        <v>327</v>
      </c>
      <c r="G99" s="952">
        <v>402</v>
      </c>
      <c r="H99" s="953">
        <v>350</v>
      </c>
      <c r="K99" s="972"/>
    </row>
    <row r="100" spans="1:11" ht="15" thickBot="1" x14ac:dyDescent="0.35">
      <c r="A100" s="1008" t="s">
        <v>609</v>
      </c>
      <c r="B100" s="987"/>
      <c r="C100" s="988">
        <v>50357</v>
      </c>
      <c r="D100" s="989">
        <v>52026</v>
      </c>
      <c r="E100" s="990">
        <v>54022</v>
      </c>
      <c r="F100" s="732">
        <v>27505</v>
      </c>
      <c r="G100" s="709">
        <v>26432</v>
      </c>
      <c r="H100" s="710">
        <v>28215</v>
      </c>
      <c r="K100" s="972"/>
    </row>
    <row r="101" spans="1:11" ht="15" thickBot="1" x14ac:dyDescent="0.35">
      <c r="A101" s="1009" t="s">
        <v>610</v>
      </c>
      <c r="B101" s="1004"/>
      <c r="C101" s="1005">
        <v>237218</v>
      </c>
      <c r="D101" s="709">
        <v>246731</v>
      </c>
      <c r="E101" s="710">
        <v>252744</v>
      </c>
      <c r="F101" s="732">
        <v>123632</v>
      </c>
      <c r="G101" s="709">
        <v>125698</v>
      </c>
      <c r="H101" s="710">
        <v>139659</v>
      </c>
      <c r="K101" s="972"/>
    </row>
    <row r="102" spans="1:11" ht="15" thickBot="1" x14ac:dyDescent="0.35">
      <c r="A102" s="965" t="s">
        <v>611</v>
      </c>
      <c r="B102" s="1004"/>
      <c r="C102" s="1005">
        <v>360850</v>
      </c>
      <c r="D102" s="709">
        <v>372429</v>
      </c>
      <c r="E102" s="710">
        <v>392403</v>
      </c>
      <c r="F102" s="732">
        <v>360850</v>
      </c>
      <c r="G102" s="709">
        <v>372429</v>
      </c>
      <c r="H102" s="710">
        <v>392403</v>
      </c>
      <c r="K102" s="972"/>
    </row>
    <row r="103" spans="1:11" x14ac:dyDescent="0.3">
      <c r="A103" s="613" t="s">
        <v>544</v>
      </c>
      <c r="K103" s="972"/>
    </row>
  </sheetData>
  <mergeCells count="11">
    <mergeCell ref="A39:A51"/>
    <mergeCell ref="A53:A59"/>
    <mergeCell ref="A61:A70"/>
    <mergeCell ref="A72:A78"/>
    <mergeCell ref="A80:A99"/>
    <mergeCell ref="C6:E6"/>
    <mergeCell ref="F6:H6"/>
    <mergeCell ref="A8:A16"/>
    <mergeCell ref="A18:A26"/>
    <mergeCell ref="A28:A32"/>
    <mergeCell ref="A34:A3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0760-4EE8-4517-88A1-FA8AF574DE6B}">
  <dimension ref="A1:AV100"/>
  <sheetViews>
    <sheetView zoomScale="70" zoomScaleNormal="70" workbookViewId="0">
      <selection activeCell="C5" sqref="C5"/>
    </sheetView>
  </sheetViews>
  <sheetFormatPr defaultColWidth="11.5546875" defaultRowHeight="14.4" x14ac:dyDescent="0.3"/>
  <cols>
    <col min="1" max="1" width="11.5546875" style="963"/>
    <col min="2" max="2" width="23.33203125" style="963" customWidth="1"/>
    <col min="3" max="16384" width="11.5546875" style="963"/>
  </cols>
  <sheetData>
    <row r="1" spans="1:48" ht="15.6" x14ac:dyDescent="0.3">
      <c r="A1" s="904" t="s">
        <v>545</v>
      </c>
      <c r="AV1" s="964" t="s">
        <v>612</v>
      </c>
    </row>
    <row r="2" spans="1:48" x14ac:dyDescent="0.3">
      <c r="J2" s="695"/>
      <c r="R2" s="695"/>
      <c r="Y2" s="695"/>
    </row>
    <row r="3" spans="1:48" ht="15" thickBot="1" x14ac:dyDescent="0.35">
      <c r="A3" s="695" t="s">
        <v>613</v>
      </c>
    </row>
    <row r="4" spans="1:48" ht="15" thickBot="1" x14ac:dyDescent="0.35">
      <c r="A4" s="973"/>
      <c r="B4" s="1010"/>
      <c r="C4" s="1011" t="s">
        <v>9</v>
      </c>
      <c r="D4" s="970"/>
      <c r="E4" s="971"/>
      <c r="F4" s="1011" t="s">
        <v>10</v>
      </c>
      <c r="G4" s="970"/>
      <c r="H4" s="971"/>
      <c r="I4" s="970" t="s">
        <v>11</v>
      </c>
      <c r="J4" s="970"/>
      <c r="K4" s="971"/>
    </row>
    <row r="5" spans="1:48" ht="15" thickBot="1" x14ac:dyDescent="0.35">
      <c r="A5" s="1012" t="s">
        <v>418</v>
      </c>
      <c r="B5" s="966" t="s">
        <v>429</v>
      </c>
      <c r="C5" s="1012">
        <v>2012</v>
      </c>
      <c r="D5" s="1013">
        <v>2013</v>
      </c>
      <c r="E5" s="1014">
        <v>2014</v>
      </c>
      <c r="F5" s="1012">
        <v>2012</v>
      </c>
      <c r="G5" s="1013">
        <v>2013</v>
      </c>
      <c r="H5" s="1014">
        <v>2014</v>
      </c>
      <c r="I5" s="1015">
        <v>2012</v>
      </c>
      <c r="J5" s="1013">
        <v>2013</v>
      </c>
      <c r="K5" s="1013">
        <v>2014</v>
      </c>
      <c r="R5" s="964"/>
    </row>
    <row r="6" spans="1:48" ht="14.4" customHeight="1" x14ac:dyDescent="0.3">
      <c r="A6" s="1016" t="s">
        <v>592</v>
      </c>
      <c r="B6" s="1017" t="s">
        <v>430</v>
      </c>
      <c r="C6" s="994">
        <v>3853</v>
      </c>
      <c r="D6" s="944">
        <v>3971</v>
      </c>
      <c r="E6" s="945">
        <v>4325</v>
      </c>
      <c r="F6" s="994">
        <v>2599</v>
      </c>
      <c r="G6" s="944">
        <v>2599</v>
      </c>
      <c r="H6" s="945">
        <v>2652</v>
      </c>
      <c r="I6" s="943">
        <v>2678</v>
      </c>
      <c r="J6" s="944">
        <v>2808</v>
      </c>
      <c r="K6" s="945">
        <v>2901</v>
      </c>
    </row>
    <row r="7" spans="1:48" x14ac:dyDescent="0.3">
      <c r="A7" s="1018"/>
      <c r="B7" s="1019" t="s">
        <v>431</v>
      </c>
      <c r="C7" s="982">
        <v>940</v>
      </c>
      <c r="D7" s="704">
        <v>926</v>
      </c>
      <c r="E7" s="705">
        <v>645</v>
      </c>
      <c r="F7" s="982">
        <v>0</v>
      </c>
      <c r="G7" s="704">
        <v>0</v>
      </c>
      <c r="H7" s="705">
        <v>0</v>
      </c>
      <c r="I7" s="948">
        <v>235</v>
      </c>
      <c r="J7" s="704">
        <v>233</v>
      </c>
      <c r="K7" s="705">
        <v>467</v>
      </c>
    </row>
    <row r="8" spans="1:48" x14ac:dyDescent="0.3">
      <c r="A8" s="1018"/>
      <c r="B8" s="1019" t="s">
        <v>432</v>
      </c>
      <c r="C8" s="982">
        <v>517</v>
      </c>
      <c r="D8" s="704">
        <v>402</v>
      </c>
      <c r="E8" s="705">
        <v>670</v>
      </c>
      <c r="F8" s="982">
        <v>1274</v>
      </c>
      <c r="G8" s="704">
        <v>1289</v>
      </c>
      <c r="H8" s="705">
        <v>1346</v>
      </c>
      <c r="I8" s="948">
        <v>715</v>
      </c>
      <c r="J8" s="704">
        <v>735</v>
      </c>
      <c r="K8" s="705">
        <v>357</v>
      </c>
    </row>
    <row r="9" spans="1:48" x14ac:dyDescent="0.3">
      <c r="A9" s="1018"/>
      <c r="B9" s="1019" t="s">
        <v>433</v>
      </c>
      <c r="C9" s="982">
        <v>91</v>
      </c>
      <c r="D9" s="704">
        <v>61</v>
      </c>
      <c r="E9" s="705">
        <v>123</v>
      </c>
      <c r="F9" s="982">
        <v>22</v>
      </c>
      <c r="G9" s="704">
        <v>34</v>
      </c>
      <c r="H9" s="705">
        <v>46</v>
      </c>
      <c r="I9" s="948">
        <v>5</v>
      </c>
      <c r="J9" s="704">
        <v>1</v>
      </c>
      <c r="K9" s="705">
        <v>1</v>
      </c>
    </row>
    <row r="10" spans="1:48" x14ac:dyDescent="0.3">
      <c r="A10" s="1018"/>
      <c r="B10" s="1019" t="s">
        <v>434</v>
      </c>
      <c r="C10" s="982">
        <v>0</v>
      </c>
      <c r="D10" s="704">
        <v>0</v>
      </c>
      <c r="E10" s="705">
        <v>0</v>
      </c>
      <c r="F10" s="982">
        <v>0</v>
      </c>
      <c r="G10" s="704">
        <v>0</v>
      </c>
      <c r="H10" s="705">
        <v>0</v>
      </c>
      <c r="I10" s="948">
        <v>81</v>
      </c>
      <c r="J10" s="704">
        <v>85</v>
      </c>
      <c r="K10" s="705">
        <v>0</v>
      </c>
    </row>
    <row r="11" spans="1:48" x14ac:dyDescent="0.3">
      <c r="A11" s="1018"/>
      <c r="B11" s="1019" t="s">
        <v>435</v>
      </c>
      <c r="C11" s="982">
        <v>121</v>
      </c>
      <c r="D11" s="704">
        <v>125</v>
      </c>
      <c r="E11" s="705">
        <v>122</v>
      </c>
      <c r="F11" s="982">
        <v>0</v>
      </c>
      <c r="G11" s="704">
        <v>0</v>
      </c>
      <c r="H11" s="705">
        <v>53</v>
      </c>
      <c r="I11" s="948">
        <v>127</v>
      </c>
      <c r="J11" s="704">
        <v>122</v>
      </c>
      <c r="K11" s="705">
        <v>205</v>
      </c>
    </row>
    <row r="12" spans="1:48" x14ac:dyDescent="0.3">
      <c r="A12" s="1018"/>
      <c r="B12" s="1019" t="s">
        <v>436</v>
      </c>
      <c r="C12" s="982">
        <v>0</v>
      </c>
      <c r="D12" s="704">
        <v>0</v>
      </c>
      <c r="E12" s="705">
        <v>0</v>
      </c>
      <c r="F12" s="982">
        <v>0</v>
      </c>
      <c r="G12" s="704">
        <v>0</v>
      </c>
      <c r="H12" s="705">
        <v>0</v>
      </c>
      <c r="I12" s="948">
        <v>0</v>
      </c>
      <c r="J12" s="704">
        <v>16</v>
      </c>
      <c r="K12" s="705">
        <v>0</v>
      </c>
    </row>
    <row r="13" spans="1:48" x14ac:dyDescent="0.3">
      <c r="A13" s="1018"/>
      <c r="B13" s="1019" t="s">
        <v>437</v>
      </c>
      <c r="C13" s="982">
        <v>0</v>
      </c>
      <c r="D13" s="704">
        <v>0</v>
      </c>
      <c r="E13" s="705">
        <v>0</v>
      </c>
      <c r="F13" s="982">
        <v>342</v>
      </c>
      <c r="G13" s="704">
        <v>351</v>
      </c>
      <c r="H13" s="705">
        <v>345</v>
      </c>
      <c r="I13" s="948">
        <v>197</v>
      </c>
      <c r="J13" s="704">
        <v>214</v>
      </c>
      <c r="K13" s="705">
        <v>236</v>
      </c>
    </row>
    <row r="14" spans="1:48" ht="15" thickBot="1" x14ac:dyDescent="0.35">
      <c r="A14" s="1020"/>
      <c r="B14" s="1021" t="s">
        <v>438</v>
      </c>
      <c r="C14" s="998">
        <v>0</v>
      </c>
      <c r="D14" s="952">
        <v>0</v>
      </c>
      <c r="E14" s="953">
        <v>0</v>
      </c>
      <c r="F14" s="998">
        <v>0</v>
      </c>
      <c r="G14" s="952">
        <v>0</v>
      </c>
      <c r="H14" s="953">
        <v>0</v>
      </c>
      <c r="I14" s="951">
        <v>121</v>
      </c>
      <c r="J14" s="952">
        <v>127</v>
      </c>
      <c r="K14" s="953">
        <v>118</v>
      </c>
    </row>
    <row r="15" spans="1:48" ht="15" thickBot="1" x14ac:dyDescent="0.35">
      <c r="A15" s="973" t="s">
        <v>593</v>
      </c>
      <c r="B15" s="1010"/>
      <c r="C15" s="1005">
        <v>5522</v>
      </c>
      <c r="D15" s="709">
        <v>5485</v>
      </c>
      <c r="E15" s="710">
        <v>5885</v>
      </c>
      <c r="F15" s="1005">
        <v>4237</v>
      </c>
      <c r="G15" s="709">
        <v>4273</v>
      </c>
      <c r="H15" s="710">
        <v>4442</v>
      </c>
      <c r="I15" s="732">
        <v>4159</v>
      </c>
      <c r="J15" s="709">
        <v>4341</v>
      </c>
      <c r="K15" s="710">
        <v>4285</v>
      </c>
    </row>
    <row r="16" spans="1:48" ht="14.4" customHeight="1" x14ac:dyDescent="0.3">
      <c r="A16" s="1016" t="s">
        <v>594</v>
      </c>
      <c r="B16" s="1017" t="s">
        <v>440</v>
      </c>
      <c r="C16" s="994">
        <v>2907</v>
      </c>
      <c r="D16" s="944">
        <v>2964</v>
      </c>
      <c r="E16" s="945">
        <v>2826</v>
      </c>
      <c r="F16" s="994">
        <v>973</v>
      </c>
      <c r="G16" s="944">
        <v>987</v>
      </c>
      <c r="H16" s="945">
        <v>991</v>
      </c>
      <c r="I16" s="943">
        <v>1641</v>
      </c>
      <c r="J16" s="944">
        <v>1742</v>
      </c>
      <c r="K16" s="945">
        <v>1682</v>
      </c>
    </row>
    <row r="17" spans="1:18" x14ac:dyDescent="0.3">
      <c r="A17" s="1018"/>
      <c r="B17" s="1019" t="s">
        <v>441</v>
      </c>
      <c r="C17" s="982">
        <v>0</v>
      </c>
      <c r="D17" s="704">
        <v>0</v>
      </c>
      <c r="E17" s="705">
        <v>0</v>
      </c>
      <c r="F17" s="982">
        <v>0</v>
      </c>
      <c r="G17" s="704">
        <v>0</v>
      </c>
      <c r="H17" s="705">
        <v>0</v>
      </c>
      <c r="I17" s="948">
        <v>1850</v>
      </c>
      <c r="J17" s="704">
        <v>1687</v>
      </c>
      <c r="K17" s="705">
        <v>1827</v>
      </c>
    </row>
    <row r="18" spans="1:18" x14ac:dyDescent="0.3">
      <c r="A18" s="1018"/>
      <c r="B18" s="1019" t="s">
        <v>442</v>
      </c>
      <c r="C18" s="982">
        <v>6</v>
      </c>
      <c r="D18" s="704">
        <v>0</v>
      </c>
      <c r="E18" s="705">
        <v>10</v>
      </c>
      <c r="F18" s="982">
        <v>21</v>
      </c>
      <c r="G18" s="704">
        <v>18</v>
      </c>
      <c r="H18" s="705">
        <v>16</v>
      </c>
      <c r="I18" s="948">
        <v>364</v>
      </c>
      <c r="J18" s="704">
        <v>412</v>
      </c>
      <c r="K18" s="705">
        <v>559</v>
      </c>
    </row>
    <row r="19" spans="1:18" x14ac:dyDescent="0.3">
      <c r="A19" s="1018"/>
      <c r="B19" s="1019" t="s">
        <v>443</v>
      </c>
      <c r="C19" s="982">
        <v>37</v>
      </c>
      <c r="D19" s="704">
        <v>23</v>
      </c>
      <c r="E19" s="705">
        <v>34</v>
      </c>
      <c r="F19" s="982">
        <v>336</v>
      </c>
      <c r="G19" s="704">
        <v>370</v>
      </c>
      <c r="H19" s="705">
        <v>400</v>
      </c>
      <c r="I19" s="817">
        <v>0</v>
      </c>
      <c r="J19" s="704">
        <v>0</v>
      </c>
      <c r="K19" s="705">
        <v>0</v>
      </c>
    </row>
    <row r="20" spans="1:18" x14ac:dyDescent="0.3">
      <c r="A20" s="1018"/>
      <c r="B20" s="1019" t="s">
        <v>444</v>
      </c>
      <c r="C20" s="982">
        <v>0</v>
      </c>
      <c r="D20" s="704">
        <v>23</v>
      </c>
      <c r="E20" s="705">
        <v>19</v>
      </c>
      <c r="F20" s="982">
        <v>353</v>
      </c>
      <c r="G20" s="704">
        <v>337</v>
      </c>
      <c r="H20" s="705">
        <v>297</v>
      </c>
      <c r="I20" s="948">
        <v>465</v>
      </c>
      <c r="J20" s="704">
        <v>521</v>
      </c>
      <c r="K20" s="705">
        <v>407</v>
      </c>
      <c r="R20" s="964"/>
    </row>
    <row r="21" spans="1:18" x14ac:dyDescent="0.3">
      <c r="A21" s="1018"/>
      <c r="B21" s="1019" t="s">
        <v>445</v>
      </c>
      <c r="C21" s="982">
        <v>0</v>
      </c>
      <c r="D21" s="704">
        <v>0</v>
      </c>
      <c r="E21" s="705">
        <v>0</v>
      </c>
      <c r="F21" s="982">
        <v>158</v>
      </c>
      <c r="G21" s="704">
        <v>117</v>
      </c>
      <c r="H21" s="705">
        <v>138</v>
      </c>
      <c r="I21" s="948">
        <v>0</v>
      </c>
      <c r="J21" s="768">
        <v>0</v>
      </c>
      <c r="K21" s="705">
        <v>0</v>
      </c>
      <c r="R21" s="964"/>
    </row>
    <row r="22" spans="1:18" x14ac:dyDescent="0.3">
      <c r="A22" s="1018"/>
      <c r="B22" s="1019" t="s">
        <v>446</v>
      </c>
      <c r="C22" s="982">
        <v>0</v>
      </c>
      <c r="D22" s="704">
        <v>0</v>
      </c>
      <c r="E22" s="705">
        <v>0</v>
      </c>
      <c r="F22" s="982">
        <v>33</v>
      </c>
      <c r="G22" s="704">
        <v>27</v>
      </c>
      <c r="H22" s="705">
        <v>30</v>
      </c>
      <c r="I22" s="948">
        <v>0</v>
      </c>
      <c r="J22" s="768">
        <v>0</v>
      </c>
      <c r="K22" s="705">
        <v>0</v>
      </c>
      <c r="R22" s="964"/>
    </row>
    <row r="23" spans="1:18" x14ac:dyDescent="0.3">
      <c r="A23" s="1018"/>
      <c r="B23" s="1019" t="s">
        <v>447</v>
      </c>
      <c r="C23" s="982">
        <v>1315</v>
      </c>
      <c r="D23" s="704">
        <v>1540</v>
      </c>
      <c r="E23" s="705">
        <v>1654</v>
      </c>
      <c r="F23" s="982">
        <v>1155</v>
      </c>
      <c r="G23" s="704">
        <v>1179</v>
      </c>
      <c r="H23" s="705">
        <v>1209</v>
      </c>
      <c r="I23" s="948">
        <v>2308</v>
      </c>
      <c r="J23" s="704">
        <v>2338</v>
      </c>
      <c r="K23" s="705">
        <v>2407</v>
      </c>
    </row>
    <row r="24" spans="1:18" ht="15" thickBot="1" x14ac:dyDescent="0.35">
      <c r="A24" s="1020"/>
      <c r="B24" s="1021" t="s">
        <v>448</v>
      </c>
      <c r="C24" s="998">
        <v>0</v>
      </c>
      <c r="D24" s="952">
        <v>0</v>
      </c>
      <c r="E24" s="953">
        <v>0</v>
      </c>
      <c r="F24" s="998">
        <v>0</v>
      </c>
      <c r="G24" s="952">
        <v>0</v>
      </c>
      <c r="H24" s="953">
        <v>0</v>
      </c>
      <c r="I24" s="951">
        <v>119</v>
      </c>
      <c r="J24" s="952">
        <v>221</v>
      </c>
      <c r="K24" s="953">
        <v>328</v>
      </c>
    </row>
    <row r="25" spans="1:18" ht="15" thickBot="1" x14ac:dyDescent="0.35">
      <c r="A25" s="973" t="s">
        <v>595</v>
      </c>
      <c r="B25" s="1010"/>
      <c r="C25" s="1005">
        <v>4265</v>
      </c>
      <c r="D25" s="709">
        <v>4550</v>
      </c>
      <c r="E25" s="710">
        <v>4543</v>
      </c>
      <c r="F25" s="1005">
        <v>3029</v>
      </c>
      <c r="G25" s="709">
        <v>3035</v>
      </c>
      <c r="H25" s="710">
        <v>3081</v>
      </c>
      <c r="I25" s="732">
        <v>6747</v>
      </c>
      <c r="J25" s="709">
        <v>6921</v>
      </c>
      <c r="K25" s="710">
        <v>7210</v>
      </c>
    </row>
    <row r="26" spans="1:18" x14ac:dyDescent="0.3">
      <c r="A26" s="1016" t="s">
        <v>596</v>
      </c>
      <c r="B26" s="1017" t="s">
        <v>450</v>
      </c>
      <c r="C26" s="994">
        <v>265</v>
      </c>
      <c r="D26" s="944">
        <v>239</v>
      </c>
      <c r="E26" s="945">
        <v>247</v>
      </c>
      <c r="F26" s="994">
        <v>0</v>
      </c>
      <c r="G26" s="944">
        <v>0</v>
      </c>
      <c r="H26" s="945">
        <v>0</v>
      </c>
      <c r="I26" s="943">
        <v>0</v>
      </c>
      <c r="J26" s="944">
        <v>0</v>
      </c>
      <c r="K26" s="945">
        <v>0</v>
      </c>
    </row>
    <row r="27" spans="1:18" x14ac:dyDescent="0.3">
      <c r="A27" s="1018"/>
      <c r="B27" s="1019" t="s">
        <v>451</v>
      </c>
      <c r="C27" s="982">
        <v>284</v>
      </c>
      <c r="D27" s="704">
        <v>271</v>
      </c>
      <c r="E27" s="705">
        <v>315</v>
      </c>
      <c r="F27" s="982">
        <v>71</v>
      </c>
      <c r="G27" s="704">
        <v>67</v>
      </c>
      <c r="H27" s="705">
        <v>70</v>
      </c>
      <c r="I27" s="948">
        <v>0</v>
      </c>
      <c r="J27" s="704">
        <v>0</v>
      </c>
      <c r="K27" s="705">
        <v>0</v>
      </c>
    </row>
    <row r="28" spans="1:18" x14ac:dyDescent="0.3">
      <c r="A28" s="1018"/>
      <c r="B28" s="1019" t="s">
        <v>452</v>
      </c>
      <c r="C28" s="982">
        <v>462</v>
      </c>
      <c r="D28" s="704">
        <v>438</v>
      </c>
      <c r="E28" s="705">
        <v>477</v>
      </c>
      <c r="F28" s="982">
        <v>224</v>
      </c>
      <c r="G28" s="704">
        <v>207</v>
      </c>
      <c r="H28" s="705">
        <v>165</v>
      </c>
      <c r="I28" s="948">
        <v>0</v>
      </c>
      <c r="J28" s="704">
        <v>0</v>
      </c>
      <c r="K28" s="705">
        <v>0</v>
      </c>
    </row>
    <row r="29" spans="1:18" x14ac:dyDescent="0.3">
      <c r="A29" s="1018"/>
      <c r="B29" s="1019" t="s">
        <v>453</v>
      </c>
      <c r="C29" s="982">
        <v>374</v>
      </c>
      <c r="D29" s="704">
        <v>339</v>
      </c>
      <c r="E29" s="705">
        <v>338</v>
      </c>
      <c r="F29" s="982">
        <v>303</v>
      </c>
      <c r="G29" s="704">
        <v>302</v>
      </c>
      <c r="H29" s="705">
        <v>284</v>
      </c>
      <c r="I29" s="948">
        <v>457</v>
      </c>
      <c r="J29" s="704">
        <v>483</v>
      </c>
      <c r="K29" s="705">
        <v>366</v>
      </c>
    </row>
    <row r="30" spans="1:18" ht="15" thickBot="1" x14ac:dyDescent="0.35">
      <c r="A30" s="1022"/>
      <c r="B30" s="1023" t="s">
        <v>454</v>
      </c>
      <c r="C30" s="984">
        <v>1046</v>
      </c>
      <c r="D30" s="707">
        <v>1066</v>
      </c>
      <c r="E30" s="708">
        <v>1114</v>
      </c>
      <c r="F30" s="984">
        <v>1274</v>
      </c>
      <c r="G30" s="707">
        <v>1419</v>
      </c>
      <c r="H30" s="708">
        <v>1520</v>
      </c>
      <c r="I30" s="985">
        <v>1063</v>
      </c>
      <c r="J30" s="707">
        <v>1172</v>
      </c>
      <c r="K30" s="708">
        <v>1235</v>
      </c>
      <c r="R30" s="964"/>
    </row>
    <row r="31" spans="1:18" ht="15" thickBot="1" x14ac:dyDescent="0.35">
      <c r="A31" s="1012" t="s">
        <v>597</v>
      </c>
      <c r="B31" s="966"/>
      <c r="C31" s="988">
        <v>2431</v>
      </c>
      <c r="D31" s="989">
        <v>2353</v>
      </c>
      <c r="E31" s="990">
        <v>2491</v>
      </c>
      <c r="F31" s="988">
        <v>1872</v>
      </c>
      <c r="G31" s="989">
        <v>1995</v>
      </c>
      <c r="H31" s="990">
        <v>2039</v>
      </c>
      <c r="I31" s="991">
        <v>1520</v>
      </c>
      <c r="J31" s="989">
        <v>1655</v>
      </c>
      <c r="K31" s="990">
        <v>1601</v>
      </c>
    </row>
    <row r="32" spans="1:18" x14ac:dyDescent="0.3">
      <c r="A32" s="1016" t="s">
        <v>598</v>
      </c>
      <c r="B32" s="1017" t="s">
        <v>456</v>
      </c>
      <c r="C32" s="994">
        <v>5571</v>
      </c>
      <c r="D32" s="944">
        <v>6035</v>
      </c>
      <c r="E32" s="945">
        <v>6831</v>
      </c>
      <c r="F32" s="994">
        <v>2450</v>
      </c>
      <c r="G32" s="944">
        <v>2482</v>
      </c>
      <c r="H32" s="945">
        <v>2454</v>
      </c>
      <c r="I32" s="943">
        <v>2997</v>
      </c>
      <c r="J32" s="944">
        <v>2971</v>
      </c>
      <c r="K32" s="945">
        <v>3076</v>
      </c>
    </row>
    <row r="33" spans="1:18" x14ac:dyDescent="0.3">
      <c r="A33" s="1018"/>
      <c r="B33" s="1019" t="s">
        <v>457</v>
      </c>
      <c r="C33" s="982">
        <v>149</v>
      </c>
      <c r="D33" s="704">
        <v>76</v>
      </c>
      <c r="E33" s="705">
        <v>0</v>
      </c>
      <c r="F33" s="982">
        <v>0</v>
      </c>
      <c r="G33" s="704">
        <v>0</v>
      </c>
      <c r="H33" s="705">
        <v>0</v>
      </c>
      <c r="I33" s="948">
        <v>140</v>
      </c>
      <c r="J33" s="704">
        <v>141</v>
      </c>
      <c r="K33" s="705">
        <v>149</v>
      </c>
      <c r="R33" s="964"/>
    </row>
    <row r="34" spans="1:18" x14ac:dyDescent="0.3">
      <c r="A34" s="1018"/>
      <c r="B34" s="1019" t="s">
        <v>458</v>
      </c>
      <c r="C34" s="982">
        <v>0</v>
      </c>
      <c r="D34" s="704">
        <v>0</v>
      </c>
      <c r="E34" s="705">
        <v>24</v>
      </c>
      <c r="F34" s="982">
        <v>21</v>
      </c>
      <c r="G34" s="704">
        <v>19</v>
      </c>
      <c r="H34" s="705">
        <v>0</v>
      </c>
      <c r="I34" s="948">
        <v>251</v>
      </c>
      <c r="J34" s="704">
        <v>308</v>
      </c>
      <c r="K34" s="705">
        <v>0</v>
      </c>
    </row>
    <row r="35" spans="1:18" ht="15" thickBot="1" x14ac:dyDescent="0.35">
      <c r="A35" s="1020"/>
      <c r="B35" s="1021" t="s">
        <v>459</v>
      </c>
      <c r="C35" s="998">
        <v>112</v>
      </c>
      <c r="D35" s="952">
        <v>102</v>
      </c>
      <c r="E35" s="953">
        <v>105</v>
      </c>
      <c r="F35" s="998">
        <v>0</v>
      </c>
      <c r="G35" s="952">
        <v>0</v>
      </c>
      <c r="H35" s="953">
        <v>0</v>
      </c>
      <c r="I35" s="951">
        <v>0</v>
      </c>
      <c r="J35" s="952">
        <v>0</v>
      </c>
      <c r="K35" s="953">
        <v>0</v>
      </c>
    </row>
    <row r="36" spans="1:18" ht="15" thickBot="1" x14ac:dyDescent="0.35">
      <c r="A36" s="973" t="s">
        <v>599</v>
      </c>
      <c r="B36" s="1010"/>
      <c r="C36" s="1005">
        <v>5832</v>
      </c>
      <c r="D36" s="709">
        <v>6213</v>
      </c>
      <c r="E36" s="710">
        <v>6960</v>
      </c>
      <c r="F36" s="1005">
        <v>2471</v>
      </c>
      <c r="G36" s="709">
        <v>2501</v>
      </c>
      <c r="H36" s="710">
        <v>2454</v>
      </c>
      <c r="I36" s="732">
        <v>3388</v>
      </c>
      <c r="J36" s="709">
        <v>3420</v>
      </c>
      <c r="K36" s="710">
        <v>3225</v>
      </c>
    </row>
    <row r="37" spans="1:18" x14ac:dyDescent="0.3">
      <c r="A37" s="1016" t="s">
        <v>600</v>
      </c>
      <c r="B37" s="1017" t="s">
        <v>461</v>
      </c>
      <c r="C37" s="994">
        <v>2905</v>
      </c>
      <c r="D37" s="944">
        <v>3129</v>
      </c>
      <c r="E37" s="945">
        <v>2988</v>
      </c>
      <c r="F37" s="994">
        <v>824</v>
      </c>
      <c r="G37" s="944">
        <v>809</v>
      </c>
      <c r="H37" s="945">
        <v>735</v>
      </c>
      <c r="I37" s="943">
        <v>1828</v>
      </c>
      <c r="J37" s="944">
        <v>1504</v>
      </c>
      <c r="K37" s="945">
        <v>1403</v>
      </c>
      <c r="R37" s="964"/>
    </row>
    <row r="38" spans="1:18" x14ac:dyDescent="0.3">
      <c r="A38" s="1018"/>
      <c r="B38" s="1019" t="s">
        <v>462</v>
      </c>
      <c r="C38" s="982">
        <v>7609</v>
      </c>
      <c r="D38" s="704">
        <v>7461</v>
      </c>
      <c r="E38" s="705">
        <v>7724</v>
      </c>
      <c r="F38" s="982">
        <v>1856</v>
      </c>
      <c r="G38" s="704">
        <v>1761</v>
      </c>
      <c r="H38" s="705">
        <v>1596</v>
      </c>
      <c r="I38" s="948">
        <v>3320</v>
      </c>
      <c r="J38" s="704">
        <v>2960</v>
      </c>
      <c r="K38" s="705">
        <v>2800</v>
      </c>
    </row>
    <row r="39" spans="1:18" x14ac:dyDescent="0.3">
      <c r="A39" s="1018"/>
      <c r="B39" s="1019" t="s">
        <v>463</v>
      </c>
      <c r="C39" s="982">
        <v>3689</v>
      </c>
      <c r="D39" s="704">
        <v>3801</v>
      </c>
      <c r="E39" s="705">
        <v>3980</v>
      </c>
      <c r="F39" s="982">
        <v>1296</v>
      </c>
      <c r="G39" s="704">
        <v>1273</v>
      </c>
      <c r="H39" s="705">
        <v>1214</v>
      </c>
      <c r="I39" s="948">
        <v>785</v>
      </c>
      <c r="J39" s="704">
        <v>151</v>
      </c>
      <c r="K39" s="705">
        <v>106</v>
      </c>
    </row>
    <row r="40" spans="1:18" x14ac:dyDescent="0.3">
      <c r="A40" s="1018"/>
      <c r="B40" s="1019" t="s">
        <v>464</v>
      </c>
      <c r="C40" s="982">
        <v>513</v>
      </c>
      <c r="D40" s="704">
        <v>812</v>
      </c>
      <c r="E40" s="705">
        <v>1143</v>
      </c>
      <c r="F40" s="982">
        <v>0</v>
      </c>
      <c r="G40" s="704">
        <v>0</v>
      </c>
      <c r="H40" s="705">
        <v>0</v>
      </c>
      <c r="I40" s="948">
        <v>0</v>
      </c>
      <c r="J40" s="704">
        <v>0</v>
      </c>
      <c r="K40" s="705">
        <v>0</v>
      </c>
    </row>
    <row r="41" spans="1:18" x14ac:dyDescent="0.3">
      <c r="A41" s="1018"/>
      <c r="B41" s="1019" t="s">
        <v>465</v>
      </c>
      <c r="C41" s="982">
        <v>0</v>
      </c>
      <c r="D41" s="704">
        <v>0</v>
      </c>
      <c r="E41" s="705">
        <v>0</v>
      </c>
      <c r="F41" s="982">
        <v>0</v>
      </c>
      <c r="G41" s="704">
        <v>0</v>
      </c>
      <c r="H41" s="705">
        <v>0</v>
      </c>
      <c r="I41" s="948">
        <v>71</v>
      </c>
      <c r="J41" s="704">
        <v>25</v>
      </c>
      <c r="K41" s="705">
        <v>10</v>
      </c>
    </row>
    <row r="42" spans="1:18" x14ac:dyDescent="0.3">
      <c r="A42" s="1018"/>
      <c r="B42" s="1019" t="s">
        <v>467</v>
      </c>
      <c r="C42" s="982">
        <v>0</v>
      </c>
      <c r="D42" s="704">
        <v>0</v>
      </c>
      <c r="E42" s="705">
        <v>142</v>
      </c>
      <c r="F42" s="982">
        <v>808</v>
      </c>
      <c r="G42" s="704">
        <v>0</v>
      </c>
      <c r="H42" s="705">
        <v>347</v>
      </c>
      <c r="I42" s="948">
        <v>2</v>
      </c>
      <c r="J42" s="704">
        <v>0</v>
      </c>
      <c r="K42" s="705">
        <v>0</v>
      </c>
    </row>
    <row r="43" spans="1:18" x14ac:dyDescent="0.3">
      <c r="A43" s="1018"/>
      <c r="B43" s="1019" t="s">
        <v>468</v>
      </c>
      <c r="C43" s="982">
        <v>0</v>
      </c>
      <c r="D43" s="704">
        <v>0</v>
      </c>
      <c r="E43" s="705">
        <v>434</v>
      </c>
      <c r="F43" s="982">
        <v>115</v>
      </c>
      <c r="G43" s="704">
        <v>209</v>
      </c>
      <c r="H43" s="705">
        <v>338</v>
      </c>
      <c r="I43" s="948">
        <v>0</v>
      </c>
      <c r="J43" s="704">
        <v>0</v>
      </c>
      <c r="K43" s="705">
        <v>0</v>
      </c>
    </row>
    <row r="44" spans="1:18" x14ac:dyDescent="0.3">
      <c r="A44" s="1018"/>
      <c r="B44" s="1019" t="s">
        <v>469</v>
      </c>
      <c r="C44" s="982">
        <v>693</v>
      </c>
      <c r="D44" s="704">
        <v>773</v>
      </c>
      <c r="E44" s="705">
        <v>824</v>
      </c>
      <c r="F44" s="982">
        <v>0</v>
      </c>
      <c r="G44" s="704">
        <v>0</v>
      </c>
      <c r="H44" s="705">
        <v>0</v>
      </c>
      <c r="I44" s="948">
        <v>0</v>
      </c>
      <c r="J44" s="704">
        <v>0</v>
      </c>
      <c r="K44" s="705">
        <v>0</v>
      </c>
    </row>
    <row r="45" spans="1:18" x14ac:dyDescent="0.3">
      <c r="A45" s="1018"/>
      <c r="B45" s="1019" t="s">
        <v>470</v>
      </c>
      <c r="C45" s="982">
        <v>30</v>
      </c>
      <c r="D45" s="704">
        <v>19</v>
      </c>
      <c r="E45" s="705">
        <v>0</v>
      </c>
      <c r="F45" s="982">
        <v>611</v>
      </c>
      <c r="G45" s="704">
        <v>609</v>
      </c>
      <c r="H45" s="705">
        <v>617</v>
      </c>
      <c r="I45" s="948">
        <v>444</v>
      </c>
      <c r="J45" s="704">
        <v>414</v>
      </c>
      <c r="K45" s="705">
        <v>652</v>
      </c>
    </row>
    <row r="46" spans="1:18" x14ac:dyDescent="0.3">
      <c r="A46" s="1018"/>
      <c r="B46" s="1019" t="s">
        <v>471</v>
      </c>
      <c r="C46" s="982">
        <v>3521</v>
      </c>
      <c r="D46" s="704">
        <v>4025</v>
      </c>
      <c r="E46" s="705">
        <v>4476</v>
      </c>
      <c r="F46" s="982">
        <v>2301</v>
      </c>
      <c r="G46" s="704">
        <v>2412</v>
      </c>
      <c r="H46" s="705">
        <v>2369</v>
      </c>
      <c r="I46" s="948">
        <v>3124</v>
      </c>
      <c r="J46" s="704">
        <v>2943</v>
      </c>
      <c r="K46" s="705">
        <v>3217</v>
      </c>
    </row>
    <row r="47" spans="1:18" x14ac:dyDescent="0.3">
      <c r="A47" s="1018"/>
      <c r="B47" s="1019" t="s">
        <v>472</v>
      </c>
      <c r="C47" s="982">
        <v>363</v>
      </c>
      <c r="D47" s="704">
        <v>339</v>
      </c>
      <c r="E47" s="705">
        <v>373</v>
      </c>
      <c r="F47" s="982">
        <v>0</v>
      </c>
      <c r="G47" s="704">
        <v>0</v>
      </c>
      <c r="H47" s="705">
        <v>0</v>
      </c>
      <c r="I47" s="948">
        <v>0</v>
      </c>
      <c r="J47" s="704">
        <v>0</v>
      </c>
      <c r="K47" s="705">
        <v>0</v>
      </c>
    </row>
    <row r="48" spans="1:18" x14ac:dyDescent="0.3">
      <c r="A48" s="1018"/>
      <c r="B48" s="1019" t="s">
        <v>473</v>
      </c>
      <c r="C48" s="982">
        <v>44</v>
      </c>
      <c r="D48" s="704">
        <v>42</v>
      </c>
      <c r="E48" s="705">
        <v>44</v>
      </c>
      <c r="F48" s="982">
        <v>343</v>
      </c>
      <c r="G48" s="704">
        <v>330</v>
      </c>
      <c r="H48" s="705">
        <v>326</v>
      </c>
      <c r="I48" s="948">
        <v>367</v>
      </c>
      <c r="J48" s="704">
        <v>344</v>
      </c>
      <c r="K48" s="705">
        <v>423</v>
      </c>
      <c r="R48" s="964"/>
    </row>
    <row r="49" spans="1:18" ht="15" thickBot="1" x14ac:dyDescent="0.35">
      <c r="A49" s="1020"/>
      <c r="B49" s="1021" t="s">
        <v>474</v>
      </c>
      <c r="C49" s="998">
        <v>351</v>
      </c>
      <c r="D49" s="952">
        <v>361</v>
      </c>
      <c r="E49" s="953">
        <v>385</v>
      </c>
      <c r="F49" s="998">
        <v>62</v>
      </c>
      <c r="G49" s="952">
        <v>65</v>
      </c>
      <c r="H49" s="953">
        <v>58</v>
      </c>
      <c r="I49" s="951">
        <v>81</v>
      </c>
      <c r="J49" s="952">
        <v>883</v>
      </c>
      <c r="K49" s="953">
        <v>725</v>
      </c>
    </row>
    <row r="50" spans="1:18" ht="15" thickBot="1" x14ac:dyDescent="0.35">
      <c r="A50" s="1012" t="s">
        <v>601</v>
      </c>
      <c r="B50" s="966"/>
      <c r="C50" s="988">
        <v>19718</v>
      </c>
      <c r="D50" s="989">
        <v>20762</v>
      </c>
      <c r="E50" s="990">
        <v>22513</v>
      </c>
      <c r="F50" s="988">
        <v>8216</v>
      </c>
      <c r="G50" s="989">
        <v>7468</v>
      </c>
      <c r="H50" s="990">
        <v>7600</v>
      </c>
      <c r="I50" s="991">
        <v>10022</v>
      </c>
      <c r="J50" s="989">
        <v>9224</v>
      </c>
      <c r="K50" s="990">
        <v>9336</v>
      </c>
    </row>
    <row r="51" spans="1:18" x14ac:dyDescent="0.3">
      <c r="A51" s="1024" t="s">
        <v>602</v>
      </c>
      <c r="B51" s="1017" t="s">
        <v>476</v>
      </c>
      <c r="C51" s="994">
        <v>2085</v>
      </c>
      <c r="D51" s="944">
        <v>2260</v>
      </c>
      <c r="E51" s="945">
        <v>2391</v>
      </c>
      <c r="F51" s="994">
        <v>2649</v>
      </c>
      <c r="G51" s="944">
        <v>2523</v>
      </c>
      <c r="H51" s="945">
        <v>2450</v>
      </c>
      <c r="I51" s="943">
        <v>4625</v>
      </c>
      <c r="J51" s="944">
        <v>4835</v>
      </c>
      <c r="K51" s="945">
        <v>4602</v>
      </c>
    </row>
    <row r="52" spans="1:18" x14ac:dyDescent="0.3">
      <c r="A52" s="1025"/>
      <c r="B52" s="1019" t="s">
        <v>477</v>
      </c>
      <c r="C52" s="982">
        <v>3657</v>
      </c>
      <c r="D52" s="704">
        <v>3793</v>
      </c>
      <c r="E52" s="705">
        <v>3907</v>
      </c>
      <c r="F52" s="982">
        <v>2580</v>
      </c>
      <c r="G52" s="704">
        <v>2545</v>
      </c>
      <c r="H52" s="705">
        <v>2621</v>
      </c>
      <c r="I52" s="948">
        <v>2016</v>
      </c>
      <c r="J52" s="704">
        <v>2339</v>
      </c>
      <c r="K52" s="705">
        <v>2197</v>
      </c>
    </row>
    <row r="53" spans="1:18" x14ac:dyDescent="0.3">
      <c r="A53" s="1025"/>
      <c r="B53" s="1019" t="s">
        <v>478</v>
      </c>
      <c r="C53" s="982">
        <v>6364</v>
      </c>
      <c r="D53" s="704">
        <v>6648</v>
      </c>
      <c r="E53" s="705">
        <v>7233</v>
      </c>
      <c r="F53" s="982">
        <v>10657</v>
      </c>
      <c r="G53" s="704">
        <v>11142</v>
      </c>
      <c r="H53" s="705">
        <v>11471</v>
      </c>
      <c r="I53" s="948">
        <v>7879</v>
      </c>
      <c r="J53" s="704">
        <v>7787</v>
      </c>
      <c r="K53" s="705">
        <v>10675</v>
      </c>
    </row>
    <row r="54" spans="1:18" x14ac:dyDescent="0.3">
      <c r="A54" s="1025"/>
      <c r="B54" s="1019" t="s">
        <v>479</v>
      </c>
      <c r="C54" s="982">
        <v>3222</v>
      </c>
      <c r="D54" s="704">
        <v>3071</v>
      </c>
      <c r="E54" s="705">
        <v>2958</v>
      </c>
      <c r="F54" s="982">
        <v>2622</v>
      </c>
      <c r="G54" s="704">
        <v>2444</v>
      </c>
      <c r="H54" s="705">
        <v>2169</v>
      </c>
      <c r="I54" s="948">
        <v>2801</v>
      </c>
      <c r="J54" s="704">
        <v>3048</v>
      </c>
      <c r="K54" s="705">
        <v>3359</v>
      </c>
    </row>
    <row r="55" spans="1:18" x14ac:dyDescent="0.3">
      <c r="A55" s="1025"/>
      <c r="B55" s="1019" t="s">
        <v>480</v>
      </c>
      <c r="C55" s="982">
        <v>916</v>
      </c>
      <c r="D55" s="704">
        <v>982</v>
      </c>
      <c r="E55" s="705">
        <v>452</v>
      </c>
      <c r="F55" s="982">
        <v>1864</v>
      </c>
      <c r="G55" s="704">
        <v>2270</v>
      </c>
      <c r="H55" s="705">
        <v>2110</v>
      </c>
      <c r="I55" s="948">
        <v>448</v>
      </c>
      <c r="J55" s="704">
        <v>445</v>
      </c>
      <c r="K55" s="705">
        <v>496</v>
      </c>
      <c r="R55" s="964"/>
    </row>
    <row r="56" spans="1:18" x14ac:dyDescent="0.3">
      <c r="A56" s="1025"/>
      <c r="B56" s="1019" t="s">
        <v>481</v>
      </c>
      <c r="C56" s="982">
        <v>419</v>
      </c>
      <c r="D56" s="704">
        <v>507</v>
      </c>
      <c r="E56" s="705">
        <v>614</v>
      </c>
      <c r="F56" s="982">
        <v>443</v>
      </c>
      <c r="G56" s="704">
        <v>503</v>
      </c>
      <c r="H56" s="705">
        <v>563</v>
      </c>
      <c r="I56" s="948">
        <v>240</v>
      </c>
      <c r="J56" s="704">
        <v>214</v>
      </c>
      <c r="K56" s="705">
        <v>407</v>
      </c>
    </row>
    <row r="57" spans="1:18" ht="15" thickBot="1" x14ac:dyDescent="0.35">
      <c r="A57" s="1026"/>
      <c r="B57" s="1021" t="s">
        <v>482</v>
      </c>
      <c r="C57" s="998">
        <v>22</v>
      </c>
      <c r="D57" s="952">
        <v>122</v>
      </c>
      <c r="E57" s="953">
        <v>92</v>
      </c>
      <c r="F57" s="998">
        <v>0</v>
      </c>
      <c r="G57" s="952">
        <v>0</v>
      </c>
      <c r="H57" s="953">
        <v>0</v>
      </c>
      <c r="I57" s="951">
        <v>0</v>
      </c>
      <c r="J57" s="952">
        <v>0</v>
      </c>
      <c r="K57" s="953">
        <v>0</v>
      </c>
    </row>
    <row r="58" spans="1:18" ht="15" thickBot="1" x14ac:dyDescent="0.35">
      <c r="A58" s="973" t="s">
        <v>603</v>
      </c>
      <c r="B58" s="1010"/>
      <c r="C58" s="1005">
        <v>16685</v>
      </c>
      <c r="D58" s="709">
        <v>17383</v>
      </c>
      <c r="E58" s="710">
        <v>17647</v>
      </c>
      <c r="F58" s="1005">
        <v>20815</v>
      </c>
      <c r="G58" s="709">
        <v>21427</v>
      </c>
      <c r="H58" s="710">
        <v>21384</v>
      </c>
      <c r="I58" s="732">
        <v>18009</v>
      </c>
      <c r="J58" s="709">
        <v>18668</v>
      </c>
      <c r="K58" s="710">
        <v>21736</v>
      </c>
    </row>
    <row r="59" spans="1:18" x14ac:dyDescent="0.3">
      <c r="A59" s="1016" t="s">
        <v>604</v>
      </c>
      <c r="B59" s="1017" t="s">
        <v>485</v>
      </c>
      <c r="C59" s="994">
        <v>7826</v>
      </c>
      <c r="D59" s="944">
        <v>7957</v>
      </c>
      <c r="E59" s="945">
        <v>9249</v>
      </c>
      <c r="F59" s="994">
        <v>4696</v>
      </c>
      <c r="G59" s="944">
        <v>4820</v>
      </c>
      <c r="H59" s="945">
        <v>4997</v>
      </c>
      <c r="I59" s="943">
        <v>8162</v>
      </c>
      <c r="J59" s="944">
        <v>8445</v>
      </c>
      <c r="K59" s="945">
        <v>8297</v>
      </c>
    </row>
    <row r="60" spans="1:18" x14ac:dyDescent="0.3">
      <c r="A60" s="1018"/>
      <c r="B60" s="1019" t="s">
        <v>486</v>
      </c>
      <c r="C60" s="982">
        <v>378</v>
      </c>
      <c r="D60" s="704">
        <v>447</v>
      </c>
      <c r="E60" s="705">
        <v>442</v>
      </c>
      <c r="F60" s="982">
        <v>1413</v>
      </c>
      <c r="G60" s="704">
        <v>1822</v>
      </c>
      <c r="H60" s="705">
        <v>2294</v>
      </c>
      <c r="I60" s="948">
        <v>3260</v>
      </c>
      <c r="J60" s="704">
        <v>3658</v>
      </c>
      <c r="K60" s="705">
        <v>4003</v>
      </c>
    </row>
    <row r="61" spans="1:18" x14ac:dyDescent="0.3">
      <c r="A61" s="1018"/>
      <c r="B61" s="1019" t="s">
        <v>487</v>
      </c>
      <c r="C61" s="982">
        <v>477</v>
      </c>
      <c r="D61" s="704">
        <v>529</v>
      </c>
      <c r="E61" s="705">
        <v>520</v>
      </c>
      <c r="F61" s="982">
        <v>401</v>
      </c>
      <c r="G61" s="704">
        <v>511</v>
      </c>
      <c r="H61" s="705">
        <v>481</v>
      </c>
      <c r="I61" s="948">
        <v>1305</v>
      </c>
      <c r="J61" s="704">
        <v>1306</v>
      </c>
      <c r="K61" s="705">
        <v>1423</v>
      </c>
    </row>
    <row r="62" spans="1:18" x14ac:dyDescent="0.3">
      <c r="A62" s="1018"/>
      <c r="B62" s="1019" t="s">
        <v>488</v>
      </c>
      <c r="C62" s="982">
        <v>2453</v>
      </c>
      <c r="D62" s="704">
        <v>3180</v>
      </c>
      <c r="E62" s="705">
        <v>48</v>
      </c>
      <c r="F62" s="982">
        <v>5819</v>
      </c>
      <c r="G62" s="704">
        <v>6191</v>
      </c>
      <c r="H62" s="705">
        <v>5988</v>
      </c>
      <c r="I62" s="948">
        <v>2016</v>
      </c>
      <c r="J62" s="704">
        <v>1965</v>
      </c>
      <c r="K62" s="705">
        <v>487</v>
      </c>
    </row>
    <row r="63" spans="1:18" x14ac:dyDescent="0.3">
      <c r="A63" s="1018"/>
      <c r="B63" s="1019" t="s">
        <v>489</v>
      </c>
      <c r="C63" s="982">
        <v>10004</v>
      </c>
      <c r="D63" s="704">
        <v>10983</v>
      </c>
      <c r="E63" s="705">
        <v>15247</v>
      </c>
      <c r="F63" s="982">
        <v>192</v>
      </c>
      <c r="G63" s="704">
        <v>211</v>
      </c>
      <c r="H63" s="705">
        <v>1004</v>
      </c>
      <c r="I63" s="948">
        <v>8345</v>
      </c>
      <c r="J63" s="704">
        <v>9213</v>
      </c>
      <c r="K63" s="705">
        <v>11554</v>
      </c>
    </row>
    <row r="64" spans="1:18" x14ac:dyDescent="0.3">
      <c r="A64" s="1018"/>
      <c r="B64" s="1019" t="s">
        <v>490</v>
      </c>
      <c r="C64" s="982">
        <v>4126</v>
      </c>
      <c r="D64" s="704">
        <v>4800</v>
      </c>
      <c r="E64" s="705">
        <v>5417</v>
      </c>
      <c r="F64" s="982">
        <v>5393</v>
      </c>
      <c r="G64" s="704">
        <v>6140</v>
      </c>
      <c r="H64" s="705">
        <v>6137</v>
      </c>
      <c r="I64" s="948">
        <v>10446</v>
      </c>
      <c r="J64" s="704">
        <v>10641</v>
      </c>
      <c r="K64" s="705">
        <v>12304</v>
      </c>
      <c r="R64" s="964"/>
    </row>
    <row r="65" spans="1:18" x14ac:dyDescent="0.3">
      <c r="A65" s="1018"/>
      <c r="B65" s="1019" t="s">
        <v>491</v>
      </c>
      <c r="C65" s="982">
        <v>4060</v>
      </c>
      <c r="D65" s="704">
        <v>4139</v>
      </c>
      <c r="E65" s="705">
        <v>4312</v>
      </c>
      <c r="F65" s="982">
        <v>1204</v>
      </c>
      <c r="G65" s="704">
        <v>1181</v>
      </c>
      <c r="H65" s="705">
        <v>1220</v>
      </c>
      <c r="I65" s="948">
        <v>999</v>
      </c>
      <c r="J65" s="704">
        <v>1033</v>
      </c>
      <c r="K65" s="705">
        <v>1018</v>
      </c>
    </row>
    <row r="66" spans="1:18" x14ac:dyDescent="0.3">
      <c r="A66" s="1018"/>
      <c r="B66" s="1019" t="s">
        <v>492</v>
      </c>
      <c r="C66" s="982">
        <v>717</v>
      </c>
      <c r="D66" s="704">
        <v>700</v>
      </c>
      <c r="E66" s="705">
        <v>814</v>
      </c>
      <c r="F66" s="982">
        <v>750</v>
      </c>
      <c r="G66" s="704">
        <v>444</v>
      </c>
      <c r="H66" s="705">
        <v>464</v>
      </c>
      <c r="I66" s="948">
        <v>1260</v>
      </c>
      <c r="J66" s="704">
        <v>1190</v>
      </c>
      <c r="K66" s="705">
        <v>1231</v>
      </c>
    </row>
    <row r="67" spans="1:18" x14ac:dyDescent="0.3">
      <c r="A67" s="1018"/>
      <c r="B67" s="1019" t="s">
        <v>493</v>
      </c>
      <c r="C67" s="982">
        <v>174</v>
      </c>
      <c r="D67" s="704">
        <v>181</v>
      </c>
      <c r="E67" s="705">
        <v>0</v>
      </c>
      <c r="F67" s="982">
        <v>0</v>
      </c>
      <c r="G67" s="704">
        <v>0</v>
      </c>
      <c r="H67" s="705">
        <v>0</v>
      </c>
      <c r="I67" s="948">
        <v>0</v>
      </c>
      <c r="J67" s="704">
        <v>0</v>
      </c>
      <c r="K67" s="705">
        <v>0</v>
      </c>
    </row>
    <row r="68" spans="1:18" ht="15" thickBot="1" x14ac:dyDescent="0.35">
      <c r="A68" s="1020"/>
      <c r="B68" s="1021" t="s">
        <v>494</v>
      </c>
      <c r="C68" s="998">
        <v>429</v>
      </c>
      <c r="D68" s="952">
        <v>732</v>
      </c>
      <c r="E68" s="953">
        <v>993</v>
      </c>
      <c r="F68" s="998">
        <v>0</v>
      </c>
      <c r="G68" s="952">
        <v>0</v>
      </c>
      <c r="H68" s="953">
        <v>0</v>
      </c>
      <c r="I68" s="951">
        <v>0</v>
      </c>
      <c r="J68" s="952">
        <v>0</v>
      </c>
      <c r="K68" s="953">
        <v>0</v>
      </c>
    </row>
    <row r="69" spans="1:18" ht="15" thickBot="1" x14ac:dyDescent="0.35">
      <c r="A69" s="973" t="s">
        <v>605</v>
      </c>
      <c r="B69" s="1010"/>
      <c r="C69" s="1005">
        <v>30644</v>
      </c>
      <c r="D69" s="709">
        <v>33648</v>
      </c>
      <c r="E69" s="710">
        <v>37042</v>
      </c>
      <c r="F69" s="1005">
        <v>19868</v>
      </c>
      <c r="G69" s="709">
        <v>21320</v>
      </c>
      <c r="H69" s="710">
        <v>22585</v>
      </c>
      <c r="I69" s="732">
        <v>35793</v>
      </c>
      <c r="J69" s="709">
        <v>37451</v>
      </c>
      <c r="K69" s="710">
        <v>40317</v>
      </c>
    </row>
    <row r="70" spans="1:18" x14ac:dyDescent="0.3">
      <c r="A70" s="1016" t="s">
        <v>606</v>
      </c>
      <c r="B70" s="1017" t="s">
        <v>496</v>
      </c>
      <c r="C70" s="994">
        <v>419</v>
      </c>
      <c r="D70" s="944">
        <v>416</v>
      </c>
      <c r="E70" s="945">
        <v>382</v>
      </c>
      <c r="F70" s="994">
        <v>63</v>
      </c>
      <c r="G70" s="944">
        <v>121</v>
      </c>
      <c r="H70" s="945">
        <v>148</v>
      </c>
      <c r="I70" s="943">
        <v>0</v>
      </c>
      <c r="J70" s="766">
        <v>0</v>
      </c>
      <c r="K70" s="945">
        <v>0</v>
      </c>
      <c r="R70" s="964"/>
    </row>
    <row r="71" spans="1:18" x14ac:dyDescent="0.3">
      <c r="A71" s="1018"/>
      <c r="B71" s="1019" t="s">
        <v>497</v>
      </c>
      <c r="C71" s="982">
        <v>1204</v>
      </c>
      <c r="D71" s="704">
        <v>1196</v>
      </c>
      <c r="E71" s="705">
        <v>1202</v>
      </c>
      <c r="F71" s="982">
        <v>737</v>
      </c>
      <c r="G71" s="704">
        <v>722</v>
      </c>
      <c r="H71" s="705">
        <v>690</v>
      </c>
      <c r="I71" s="948">
        <v>477</v>
      </c>
      <c r="J71" s="704">
        <v>468</v>
      </c>
      <c r="K71" s="705">
        <v>402</v>
      </c>
    </row>
    <row r="72" spans="1:18" x14ac:dyDescent="0.3">
      <c r="A72" s="1018"/>
      <c r="B72" s="1019" t="s">
        <v>498</v>
      </c>
      <c r="C72" s="982">
        <v>245</v>
      </c>
      <c r="D72" s="704">
        <v>270</v>
      </c>
      <c r="E72" s="705">
        <v>259</v>
      </c>
      <c r="F72" s="982">
        <v>0</v>
      </c>
      <c r="G72" s="704">
        <v>0</v>
      </c>
      <c r="H72" s="705">
        <v>0</v>
      </c>
      <c r="I72" s="948">
        <v>0</v>
      </c>
      <c r="J72" s="704">
        <v>0</v>
      </c>
      <c r="K72" s="705">
        <v>0</v>
      </c>
    </row>
    <row r="73" spans="1:18" x14ac:dyDescent="0.3">
      <c r="A73" s="1018"/>
      <c r="B73" s="1019" t="s">
        <v>499</v>
      </c>
      <c r="C73" s="982">
        <v>1455</v>
      </c>
      <c r="D73" s="704">
        <v>1403</v>
      </c>
      <c r="E73" s="705">
        <v>1588</v>
      </c>
      <c r="F73" s="982">
        <v>1051</v>
      </c>
      <c r="G73" s="704">
        <v>965</v>
      </c>
      <c r="H73" s="705">
        <v>960</v>
      </c>
      <c r="I73" s="948">
        <v>456</v>
      </c>
      <c r="J73" s="704">
        <v>479</v>
      </c>
      <c r="K73" s="705">
        <v>376</v>
      </c>
    </row>
    <row r="74" spans="1:18" x14ac:dyDescent="0.3">
      <c r="A74" s="1018"/>
      <c r="B74" s="1019" t="s">
        <v>500</v>
      </c>
      <c r="C74" s="982">
        <v>21740</v>
      </c>
      <c r="D74" s="704">
        <v>22053</v>
      </c>
      <c r="E74" s="705">
        <v>23568</v>
      </c>
      <c r="F74" s="982">
        <v>10934</v>
      </c>
      <c r="G74" s="704">
        <v>11470</v>
      </c>
      <c r="H74" s="705">
        <v>11448</v>
      </c>
      <c r="I74" s="948">
        <v>11777</v>
      </c>
      <c r="J74" s="704">
        <v>12666</v>
      </c>
      <c r="K74" s="705">
        <v>12666</v>
      </c>
    </row>
    <row r="75" spans="1:18" x14ac:dyDescent="0.3">
      <c r="A75" s="1018"/>
      <c r="B75" s="1019" t="s">
        <v>501</v>
      </c>
      <c r="C75" s="982">
        <v>39</v>
      </c>
      <c r="D75" s="704">
        <v>39</v>
      </c>
      <c r="E75" s="705">
        <v>30</v>
      </c>
      <c r="F75" s="982">
        <v>8</v>
      </c>
      <c r="G75" s="704">
        <v>8</v>
      </c>
      <c r="H75" s="705">
        <v>0</v>
      </c>
      <c r="I75" s="948">
        <v>1855</v>
      </c>
      <c r="J75" s="704">
        <v>2002</v>
      </c>
      <c r="K75" s="705">
        <v>2426</v>
      </c>
    </row>
    <row r="76" spans="1:18" ht="15" thickBot="1" x14ac:dyDescent="0.35">
      <c r="A76" s="1020"/>
      <c r="B76" s="1021" t="s">
        <v>502</v>
      </c>
      <c r="C76" s="998">
        <v>3608</v>
      </c>
      <c r="D76" s="952">
        <v>3732</v>
      </c>
      <c r="E76" s="953">
        <v>3832</v>
      </c>
      <c r="F76" s="998">
        <v>1024</v>
      </c>
      <c r="G76" s="952">
        <v>1065</v>
      </c>
      <c r="H76" s="953">
        <v>1132</v>
      </c>
      <c r="I76" s="951">
        <v>653</v>
      </c>
      <c r="J76" s="952">
        <v>803</v>
      </c>
      <c r="K76" s="953">
        <v>681</v>
      </c>
    </row>
    <row r="77" spans="1:18" ht="15" thickBot="1" x14ac:dyDescent="0.35">
      <c r="A77" s="1012" t="s">
        <v>607</v>
      </c>
      <c r="B77" s="966"/>
      <c r="C77" s="988">
        <v>28710</v>
      </c>
      <c r="D77" s="989">
        <v>29109</v>
      </c>
      <c r="E77" s="990">
        <v>30861</v>
      </c>
      <c r="F77" s="988">
        <v>13817</v>
      </c>
      <c r="G77" s="989">
        <v>14351</v>
      </c>
      <c r="H77" s="990">
        <v>14378</v>
      </c>
      <c r="I77" s="991">
        <v>15218</v>
      </c>
      <c r="J77" s="989">
        <v>16418</v>
      </c>
      <c r="K77" s="990">
        <v>16551</v>
      </c>
    </row>
    <row r="78" spans="1:18" x14ac:dyDescent="0.3">
      <c r="A78" s="1016" t="s">
        <v>608</v>
      </c>
      <c r="B78" s="1017" t="s">
        <v>505</v>
      </c>
      <c r="C78" s="994">
        <v>1671</v>
      </c>
      <c r="D78" s="944">
        <v>2008</v>
      </c>
      <c r="E78" s="945">
        <v>1898</v>
      </c>
      <c r="F78" s="994">
        <v>359</v>
      </c>
      <c r="G78" s="944">
        <v>379</v>
      </c>
      <c r="H78" s="945">
        <v>323</v>
      </c>
      <c r="I78" s="943">
        <v>1458</v>
      </c>
      <c r="J78" s="944">
        <v>1521</v>
      </c>
      <c r="K78" s="945">
        <v>1595</v>
      </c>
    </row>
    <row r="79" spans="1:18" x14ac:dyDescent="0.3">
      <c r="A79" s="1018"/>
      <c r="B79" s="1019" t="s">
        <v>506</v>
      </c>
      <c r="C79" s="982">
        <v>3627</v>
      </c>
      <c r="D79" s="704">
        <v>3241</v>
      </c>
      <c r="E79" s="705">
        <v>3283</v>
      </c>
      <c r="F79" s="982">
        <v>488</v>
      </c>
      <c r="G79" s="704">
        <v>496</v>
      </c>
      <c r="H79" s="705">
        <v>525</v>
      </c>
      <c r="I79" s="948">
        <v>1476</v>
      </c>
      <c r="J79" s="704">
        <v>1494</v>
      </c>
      <c r="K79" s="705">
        <v>1269</v>
      </c>
    </row>
    <row r="80" spans="1:18" x14ac:dyDescent="0.3">
      <c r="A80" s="1018"/>
      <c r="B80" s="1019" t="s">
        <v>507</v>
      </c>
      <c r="C80" s="982">
        <v>3808</v>
      </c>
      <c r="D80" s="704">
        <v>4103</v>
      </c>
      <c r="E80" s="705">
        <v>4280</v>
      </c>
      <c r="F80" s="982">
        <v>4569</v>
      </c>
      <c r="G80" s="704">
        <v>4773</v>
      </c>
      <c r="H80" s="705">
        <v>5130</v>
      </c>
      <c r="I80" s="948">
        <v>2184</v>
      </c>
      <c r="J80" s="704">
        <v>2441</v>
      </c>
      <c r="K80" s="705">
        <v>2631</v>
      </c>
    </row>
    <row r="81" spans="1:11" x14ac:dyDescent="0.3">
      <c r="A81" s="1018"/>
      <c r="B81" s="1019" t="s">
        <v>508</v>
      </c>
      <c r="C81" s="982">
        <v>1367</v>
      </c>
      <c r="D81" s="704">
        <v>1411</v>
      </c>
      <c r="E81" s="705">
        <v>1449</v>
      </c>
      <c r="F81" s="982">
        <v>2140</v>
      </c>
      <c r="G81" s="704">
        <v>2549</v>
      </c>
      <c r="H81" s="705">
        <v>2677</v>
      </c>
      <c r="I81" s="948">
        <v>1335</v>
      </c>
      <c r="J81" s="704">
        <v>1391</v>
      </c>
      <c r="K81" s="705">
        <v>1447</v>
      </c>
    </row>
    <row r="82" spans="1:11" x14ac:dyDescent="0.3">
      <c r="A82" s="1018"/>
      <c r="B82" s="1019" t="s">
        <v>509</v>
      </c>
      <c r="C82" s="982">
        <v>2972</v>
      </c>
      <c r="D82" s="704">
        <v>3180</v>
      </c>
      <c r="E82" s="705">
        <v>3005</v>
      </c>
      <c r="F82" s="982">
        <v>522</v>
      </c>
      <c r="G82" s="704">
        <v>552</v>
      </c>
      <c r="H82" s="705">
        <v>485</v>
      </c>
      <c r="I82" s="948">
        <v>718</v>
      </c>
      <c r="J82" s="704">
        <v>1060</v>
      </c>
      <c r="K82" s="705">
        <v>1222</v>
      </c>
    </row>
    <row r="83" spans="1:11" x14ac:dyDescent="0.3">
      <c r="A83" s="1018"/>
      <c r="B83" s="1019" t="s">
        <v>510</v>
      </c>
      <c r="C83" s="982">
        <v>3770</v>
      </c>
      <c r="D83" s="704">
        <v>3006</v>
      </c>
      <c r="E83" s="705">
        <v>3102</v>
      </c>
      <c r="F83" s="982">
        <v>3013</v>
      </c>
      <c r="G83" s="704">
        <v>2939</v>
      </c>
      <c r="H83" s="705">
        <v>3094</v>
      </c>
      <c r="I83" s="948">
        <v>3609</v>
      </c>
      <c r="J83" s="704">
        <v>3542</v>
      </c>
      <c r="K83" s="705">
        <v>4338</v>
      </c>
    </row>
    <row r="84" spans="1:11" x14ac:dyDescent="0.3">
      <c r="A84" s="1018"/>
      <c r="B84" s="1019" t="s">
        <v>511</v>
      </c>
      <c r="C84" s="982">
        <v>195</v>
      </c>
      <c r="D84" s="704">
        <v>231</v>
      </c>
      <c r="E84" s="705">
        <v>206</v>
      </c>
      <c r="F84" s="982">
        <v>685</v>
      </c>
      <c r="G84" s="704">
        <v>724</v>
      </c>
      <c r="H84" s="705">
        <v>721</v>
      </c>
      <c r="I84" s="948">
        <v>660</v>
      </c>
      <c r="J84" s="704">
        <v>718</v>
      </c>
      <c r="K84" s="705">
        <v>726</v>
      </c>
    </row>
    <row r="85" spans="1:11" x14ac:dyDescent="0.3">
      <c r="A85" s="1018"/>
      <c r="B85" s="1019" t="s">
        <v>512</v>
      </c>
      <c r="C85" s="982">
        <v>2515</v>
      </c>
      <c r="D85" s="704">
        <v>2480</v>
      </c>
      <c r="E85" s="705">
        <v>2486</v>
      </c>
      <c r="F85" s="982">
        <v>439</v>
      </c>
      <c r="G85" s="704">
        <v>515</v>
      </c>
      <c r="H85" s="705">
        <v>659</v>
      </c>
      <c r="I85" s="948">
        <v>1690</v>
      </c>
      <c r="J85" s="704">
        <v>1457</v>
      </c>
      <c r="K85" s="705">
        <v>1742</v>
      </c>
    </row>
    <row r="86" spans="1:11" x14ac:dyDescent="0.3">
      <c r="A86" s="1018"/>
      <c r="B86" s="1019" t="s">
        <v>513</v>
      </c>
      <c r="C86" s="982">
        <v>1062</v>
      </c>
      <c r="D86" s="704">
        <v>1077</v>
      </c>
      <c r="E86" s="705">
        <v>1138</v>
      </c>
      <c r="F86" s="982">
        <v>47</v>
      </c>
      <c r="G86" s="704">
        <v>47</v>
      </c>
      <c r="H86" s="705">
        <v>26</v>
      </c>
      <c r="I86" s="948">
        <v>704</v>
      </c>
      <c r="J86" s="704">
        <v>599</v>
      </c>
      <c r="K86" s="705">
        <v>742</v>
      </c>
    </row>
    <row r="87" spans="1:11" x14ac:dyDescent="0.3">
      <c r="A87" s="1018"/>
      <c r="B87" s="1019" t="s">
        <v>514</v>
      </c>
      <c r="C87" s="982">
        <v>231</v>
      </c>
      <c r="D87" s="704">
        <v>256</v>
      </c>
      <c r="E87" s="705">
        <v>279</v>
      </c>
      <c r="F87" s="982">
        <v>68</v>
      </c>
      <c r="G87" s="704">
        <v>81</v>
      </c>
      <c r="H87" s="705">
        <v>197</v>
      </c>
      <c r="I87" s="948">
        <v>0</v>
      </c>
      <c r="J87" s="704">
        <v>0</v>
      </c>
      <c r="K87" s="705">
        <v>0</v>
      </c>
    </row>
    <row r="88" spans="1:11" x14ac:dyDescent="0.3">
      <c r="A88" s="1018"/>
      <c r="B88" s="1019" t="s">
        <v>515</v>
      </c>
      <c r="C88" s="982">
        <v>708</v>
      </c>
      <c r="D88" s="704">
        <v>799</v>
      </c>
      <c r="E88" s="705">
        <v>919</v>
      </c>
      <c r="F88" s="982">
        <v>124</v>
      </c>
      <c r="G88" s="704">
        <v>69</v>
      </c>
      <c r="H88" s="705">
        <v>77</v>
      </c>
      <c r="I88" s="948">
        <v>448</v>
      </c>
      <c r="J88" s="704">
        <v>480</v>
      </c>
      <c r="K88" s="705">
        <v>594</v>
      </c>
    </row>
    <row r="89" spans="1:11" x14ac:dyDescent="0.3">
      <c r="A89" s="1018"/>
      <c r="B89" s="1019" t="s">
        <v>516</v>
      </c>
      <c r="C89" s="982">
        <v>5524</v>
      </c>
      <c r="D89" s="704">
        <v>5715</v>
      </c>
      <c r="E89" s="705">
        <v>5943</v>
      </c>
      <c r="F89" s="982">
        <v>3743</v>
      </c>
      <c r="G89" s="704">
        <v>3491</v>
      </c>
      <c r="H89" s="705">
        <v>3324</v>
      </c>
      <c r="I89" s="948">
        <v>3878</v>
      </c>
      <c r="J89" s="704">
        <v>3840</v>
      </c>
      <c r="K89" s="705">
        <v>4121</v>
      </c>
    </row>
    <row r="90" spans="1:11" x14ac:dyDescent="0.3">
      <c r="A90" s="1018"/>
      <c r="B90" s="1019" t="s">
        <v>517</v>
      </c>
      <c r="C90" s="982">
        <v>0</v>
      </c>
      <c r="D90" s="704">
        <v>0</v>
      </c>
      <c r="E90" s="705">
        <v>0</v>
      </c>
      <c r="F90" s="982">
        <v>39</v>
      </c>
      <c r="G90" s="704">
        <v>37</v>
      </c>
      <c r="H90" s="705">
        <v>51</v>
      </c>
      <c r="I90" s="948">
        <v>0</v>
      </c>
      <c r="J90" s="704">
        <v>0</v>
      </c>
      <c r="K90" s="705">
        <v>0</v>
      </c>
    </row>
    <row r="91" spans="1:11" x14ac:dyDescent="0.3">
      <c r="A91" s="1018"/>
      <c r="B91" s="1019" t="s">
        <v>518</v>
      </c>
      <c r="C91" s="982">
        <v>641</v>
      </c>
      <c r="D91" s="704">
        <v>95</v>
      </c>
      <c r="E91" s="705">
        <v>118</v>
      </c>
      <c r="F91" s="982">
        <v>136</v>
      </c>
      <c r="G91" s="704">
        <v>150</v>
      </c>
      <c r="H91" s="705">
        <v>166</v>
      </c>
      <c r="I91" s="948">
        <v>0</v>
      </c>
      <c r="J91" s="704">
        <v>0</v>
      </c>
      <c r="K91" s="705">
        <v>0</v>
      </c>
    </row>
    <row r="92" spans="1:11" x14ac:dyDescent="0.3">
      <c r="A92" s="1018"/>
      <c r="B92" s="1019" t="s">
        <v>519</v>
      </c>
      <c r="C92" s="982">
        <v>214</v>
      </c>
      <c r="D92" s="704">
        <v>231</v>
      </c>
      <c r="E92" s="705">
        <v>260</v>
      </c>
      <c r="F92" s="982">
        <v>0</v>
      </c>
      <c r="G92" s="704">
        <v>0</v>
      </c>
      <c r="H92" s="705">
        <v>0</v>
      </c>
      <c r="I92" s="948">
        <v>0</v>
      </c>
      <c r="J92" s="704">
        <v>0</v>
      </c>
      <c r="K92" s="705">
        <v>0</v>
      </c>
    </row>
    <row r="93" spans="1:11" x14ac:dyDescent="0.3">
      <c r="A93" s="1018"/>
      <c r="B93" s="1019" t="s">
        <v>520</v>
      </c>
      <c r="C93" s="982">
        <v>1804</v>
      </c>
      <c r="D93" s="704">
        <v>1913</v>
      </c>
      <c r="E93" s="705">
        <v>2196</v>
      </c>
      <c r="F93" s="982">
        <v>832</v>
      </c>
      <c r="G93" s="704">
        <v>985</v>
      </c>
      <c r="H93" s="705">
        <v>1030</v>
      </c>
      <c r="I93" s="948">
        <v>5709</v>
      </c>
      <c r="J93" s="704">
        <v>5634</v>
      </c>
      <c r="K93" s="705">
        <v>6007</v>
      </c>
    </row>
    <row r="94" spans="1:11" x14ac:dyDescent="0.3">
      <c r="A94" s="1018"/>
      <c r="B94" s="1019" t="s">
        <v>521</v>
      </c>
      <c r="C94" s="982">
        <v>1024</v>
      </c>
      <c r="D94" s="704">
        <v>1100</v>
      </c>
      <c r="E94" s="705">
        <v>1120</v>
      </c>
      <c r="F94" s="982">
        <v>520</v>
      </c>
      <c r="G94" s="704">
        <v>539</v>
      </c>
      <c r="H94" s="705">
        <v>575</v>
      </c>
      <c r="I94" s="948">
        <v>69</v>
      </c>
      <c r="J94" s="704">
        <v>72</v>
      </c>
      <c r="K94" s="705"/>
    </row>
    <row r="95" spans="1:11" x14ac:dyDescent="0.3">
      <c r="A95" s="1018"/>
      <c r="B95" s="1019" t="s">
        <v>522</v>
      </c>
      <c r="C95" s="982">
        <v>0</v>
      </c>
      <c r="D95" s="704">
        <v>0</v>
      </c>
      <c r="E95" s="705">
        <v>0</v>
      </c>
      <c r="F95" s="982">
        <v>15</v>
      </c>
      <c r="G95" s="704">
        <v>23</v>
      </c>
      <c r="H95" s="705">
        <v>24</v>
      </c>
      <c r="I95" s="948">
        <v>0</v>
      </c>
      <c r="J95" s="704">
        <v>0</v>
      </c>
      <c r="K95" s="705">
        <v>0</v>
      </c>
    </row>
    <row r="96" spans="1:11" x14ac:dyDescent="0.3">
      <c r="A96" s="1018"/>
      <c r="B96" s="1019" t="s">
        <v>523</v>
      </c>
      <c r="C96" s="982">
        <v>2604</v>
      </c>
      <c r="D96" s="704">
        <v>2617</v>
      </c>
      <c r="E96" s="705">
        <v>2679</v>
      </c>
      <c r="F96" s="982">
        <v>1375</v>
      </c>
      <c r="G96" s="704">
        <v>1206</v>
      </c>
      <c r="H96" s="705">
        <v>1148</v>
      </c>
      <c r="I96" s="948">
        <v>746</v>
      </c>
      <c r="J96" s="704">
        <v>789</v>
      </c>
      <c r="K96" s="705">
        <v>860</v>
      </c>
    </row>
    <row r="97" spans="1:11" ht="15" thickBot="1" x14ac:dyDescent="0.35">
      <c r="A97" s="1020"/>
      <c r="B97" s="1021" t="s">
        <v>524</v>
      </c>
      <c r="C97" s="998">
        <v>159</v>
      </c>
      <c r="D97" s="952">
        <v>196</v>
      </c>
      <c r="E97" s="953">
        <v>163</v>
      </c>
      <c r="F97" s="998">
        <v>168</v>
      </c>
      <c r="G97" s="952">
        <v>206</v>
      </c>
      <c r="H97" s="953">
        <v>187</v>
      </c>
      <c r="I97" s="951">
        <v>0</v>
      </c>
      <c r="J97" s="952">
        <v>0</v>
      </c>
      <c r="K97" s="953">
        <v>0</v>
      </c>
    </row>
    <row r="98" spans="1:11" ht="15" thickBot="1" x14ac:dyDescent="0.35">
      <c r="A98" s="1012" t="s">
        <v>609</v>
      </c>
      <c r="B98" s="966"/>
      <c r="C98" s="988">
        <v>33896</v>
      </c>
      <c r="D98" s="989">
        <v>33659</v>
      </c>
      <c r="E98" s="990">
        <v>34524</v>
      </c>
      <c r="F98" s="1005">
        <v>19282</v>
      </c>
      <c r="G98" s="709">
        <v>19761</v>
      </c>
      <c r="H98" s="710">
        <v>20419</v>
      </c>
      <c r="I98" s="732">
        <v>24684</v>
      </c>
      <c r="J98" s="709">
        <v>25038</v>
      </c>
      <c r="K98" s="710">
        <v>27294</v>
      </c>
    </row>
    <row r="99" spans="1:11" ht="15" thickBot="1" x14ac:dyDescent="0.35">
      <c r="A99" s="973" t="s">
        <v>542</v>
      </c>
      <c r="B99" s="1010"/>
      <c r="C99" s="1005">
        <v>147703</v>
      </c>
      <c r="D99" s="709">
        <v>153162</v>
      </c>
      <c r="E99" s="710">
        <v>162466</v>
      </c>
      <c r="F99" s="1005">
        <v>93607</v>
      </c>
      <c r="G99" s="709">
        <v>96131</v>
      </c>
      <c r="H99" s="710">
        <v>98382</v>
      </c>
      <c r="I99" s="732">
        <v>119540</v>
      </c>
      <c r="J99" s="709">
        <v>123136</v>
      </c>
      <c r="K99" s="710">
        <v>131555</v>
      </c>
    </row>
    <row r="100" spans="1:11" x14ac:dyDescent="0.3">
      <c r="A100" s="613" t="s">
        <v>544</v>
      </c>
    </row>
  </sheetData>
  <mergeCells count="12">
    <mergeCell ref="A32:A35"/>
    <mergeCell ref="A37:A49"/>
    <mergeCell ref="A51:A57"/>
    <mergeCell ref="A59:A68"/>
    <mergeCell ref="A70:A76"/>
    <mergeCell ref="A78:A97"/>
    <mergeCell ref="C4:E4"/>
    <mergeCell ref="F4:H4"/>
    <mergeCell ref="I4:K4"/>
    <mergeCell ref="A6:A14"/>
    <mergeCell ref="A16:A24"/>
    <mergeCell ref="A26:A3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95AE-BDAC-4892-A8A3-F9DDB9A057B4}">
  <dimension ref="C5:C21"/>
  <sheetViews>
    <sheetView workbookViewId="0">
      <selection activeCell="C5" sqref="C5"/>
    </sheetView>
  </sheetViews>
  <sheetFormatPr defaultColWidth="11.5546875" defaultRowHeight="13.2" x14ac:dyDescent="0.25"/>
  <cols>
    <col min="1" max="16384" width="11.5546875" style="153"/>
  </cols>
  <sheetData>
    <row r="5" spans="3:3" x14ac:dyDescent="0.25">
      <c r="C5" s="670" t="s">
        <v>614</v>
      </c>
    </row>
    <row r="21" spans="3:3" ht="14.4" x14ac:dyDescent="0.25">
      <c r="C21" s="611" t="s">
        <v>388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3F0D-F5BE-4B0C-99A6-7278BEF039ED}">
  <dimension ref="A1:AJ23"/>
  <sheetViews>
    <sheetView zoomScale="175" zoomScaleNormal="175" workbookViewId="0">
      <selection activeCell="A23" sqref="A23"/>
    </sheetView>
  </sheetViews>
  <sheetFormatPr defaultColWidth="10.6640625" defaultRowHeight="13.8" x14ac:dyDescent="0.3"/>
  <cols>
    <col min="1" max="1" width="50.6640625" style="672" customWidth="1"/>
    <col min="2" max="28" width="10.6640625" style="672"/>
    <col min="29" max="30" width="16.109375" style="672" customWidth="1"/>
    <col min="31" max="16384" width="10.6640625" style="672"/>
  </cols>
  <sheetData>
    <row r="1" spans="1:36" x14ac:dyDescent="0.3">
      <c r="AC1" s="696"/>
      <c r="AD1" s="696"/>
      <c r="AE1" s="696"/>
      <c r="AF1" s="696"/>
      <c r="AG1" s="696"/>
      <c r="AH1" s="696"/>
      <c r="AI1" s="696"/>
      <c r="AJ1" s="696"/>
    </row>
    <row r="2" spans="1:36" ht="15.6" x14ac:dyDescent="0.3">
      <c r="A2" s="904" t="s">
        <v>615</v>
      </c>
      <c r="B2" s="882"/>
      <c r="AC2" s="696"/>
      <c r="AD2" s="696"/>
      <c r="AE2" s="696"/>
      <c r="AF2" s="696"/>
      <c r="AG2" s="696"/>
      <c r="AH2" s="696"/>
      <c r="AI2" s="696"/>
      <c r="AJ2" s="696"/>
    </row>
    <row r="3" spans="1:36" x14ac:dyDescent="0.3">
      <c r="A3" s="882"/>
      <c r="B3" s="882"/>
      <c r="AC3" s="696"/>
      <c r="AD3" s="696"/>
      <c r="AE3" s="696"/>
      <c r="AF3" s="696"/>
      <c r="AG3" s="696"/>
      <c r="AH3" s="696"/>
      <c r="AI3" s="696"/>
      <c r="AJ3" s="696"/>
    </row>
    <row r="4" spans="1:36" ht="15" thickBot="1" x14ac:dyDescent="0.35">
      <c r="A4" s="695" t="s">
        <v>616</v>
      </c>
      <c r="B4" s="882"/>
      <c r="AC4" s="696"/>
      <c r="AD4" s="696"/>
      <c r="AE4" s="696"/>
      <c r="AF4" s="696"/>
      <c r="AG4" s="696"/>
      <c r="AH4" s="696"/>
      <c r="AI4" s="696"/>
      <c r="AJ4" s="696"/>
    </row>
    <row r="5" spans="1:36" ht="14.4" thickBot="1" x14ac:dyDescent="0.35">
      <c r="A5" s="673"/>
      <c r="B5" s="674">
        <v>1990</v>
      </c>
      <c r="C5" s="674">
        <v>1991</v>
      </c>
      <c r="D5" s="674">
        <v>1992</v>
      </c>
      <c r="E5" s="674">
        <v>1993</v>
      </c>
      <c r="F5" s="674">
        <v>1994</v>
      </c>
      <c r="G5" s="674">
        <v>1995</v>
      </c>
      <c r="H5" s="674">
        <v>1996</v>
      </c>
      <c r="I5" s="674">
        <v>1997</v>
      </c>
      <c r="J5" s="674">
        <v>1998</v>
      </c>
      <c r="K5" s="674">
        <v>1999</v>
      </c>
      <c r="L5" s="674">
        <v>2000</v>
      </c>
      <c r="M5" s="674">
        <v>2001</v>
      </c>
      <c r="N5" s="674">
        <v>2002</v>
      </c>
      <c r="O5" s="674">
        <v>2003</v>
      </c>
      <c r="P5" s="674">
        <v>2004</v>
      </c>
      <c r="Q5" s="674">
        <v>2005</v>
      </c>
      <c r="R5" s="674">
        <v>2006</v>
      </c>
      <c r="S5" s="674">
        <v>2007</v>
      </c>
      <c r="T5" s="674">
        <v>2008</v>
      </c>
      <c r="U5" s="674">
        <v>2009</v>
      </c>
      <c r="V5" s="674">
        <v>2010</v>
      </c>
      <c r="W5" s="674">
        <v>2011</v>
      </c>
      <c r="X5" s="674">
        <v>2012</v>
      </c>
      <c r="Y5" s="674">
        <v>2013</v>
      </c>
      <c r="Z5" s="675">
        <v>2014</v>
      </c>
    </row>
    <row r="6" spans="1:36" x14ac:dyDescent="0.3">
      <c r="A6" s="676" t="s">
        <v>400</v>
      </c>
      <c r="B6" s="883">
        <v>1828</v>
      </c>
      <c r="C6" s="883">
        <v>1661</v>
      </c>
      <c r="D6" s="883">
        <v>1839</v>
      </c>
      <c r="E6" s="883">
        <v>1968</v>
      </c>
      <c r="F6" s="883">
        <v>2266</v>
      </c>
      <c r="G6" s="883">
        <v>2853</v>
      </c>
      <c r="H6" s="883">
        <v>3081</v>
      </c>
      <c r="I6" s="883">
        <v>4113</v>
      </c>
      <c r="J6" s="883">
        <v>4391</v>
      </c>
      <c r="K6" s="883">
        <v>5281</v>
      </c>
      <c r="L6" s="883">
        <v>6998</v>
      </c>
      <c r="M6" s="883">
        <v>6718</v>
      </c>
      <c r="N6" s="883">
        <v>7386</v>
      </c>
      <c r="O6" s="883">
        <v>7943</v>
      </c>
      <c r="P6" s="883">
        <v>8403</v>
      </c>
      <c r="Q6" s="883">
        <v>7358</v>
      </c>
      <c r="R6" s="883">
        <v>8649</v>
      </c>
      <c r="S6" s="883">
        <v>9046</v>
      </c>
      <c r="T6" s="883">
        <v>9631</v>
      </c>
      <c r="U6" s="883">
        <v>9200</v>
      </c>
      <c r="V6" s="883">
        <v>10843</v>
      </c>
      <c r="W6" s="883">
        <v>9308</v>
      </c>
      <c r="X6" s="883">
        <v>9372</v>
      </c>
      <c r="Y6" s="883">
        <v>11614</v>
      </c>
      <c r="Z6" s="884">
        <v>10125</v>
      </c>
    </row>
    <row r="7" spans="1:36" ht="14.4" thickBot="1" x14ac:dyDescent="0.35">
      <c r="A7" s="679" t="s">
        <v>401</v>
      </c>
      <c r="B7" s="885">
        <v>89</v>
      </c>
      <c r="C7" s="885">
        <v>98</v>
      </c>
      <c r="D7" s="885">
        <v>103</v>
      </c>
      <c r="E7" s="885">
        <v>131</v>
      </c>
      <c r="F7" s="885">
        <v>208</v>
      </c>
      <c r="G7" s="885">
        <v>323</v>
      </c>
      <c r="H7" s="885">
        <v>1109</v>
      </c>
      <c r="I7" s="885">
        <v>860</v>
      </c>
      <c r="J7" s="885">
        <v>1346</v>
      </c>
      <c r="K7" s="885">
        <v>2293</v>
      </c>
      <c r="L7" s="885">
        <v>2988</v>
      </c>
      <c r="M7" s="885">
        <v>2858</v>
      </c>
      <c r="N7" s="885">
        <v>3588</v>
      </c>
      <c r="O7" s="885">
        <v>3607</v>
      </c>
      <c r="P7" s="885">
        <v>5568</v>
      </c>
      <c r="Q7" s="885">
        <v>5842</v>
      </c>
      <c r="R7" s="885">
        <v>5416</v>
      </c>
      <c r="S7" s="885">
        <v>5886</v>
      </c>
      <c r="T7" s="885">
        <v>6699</v>
      </c>
      <c r="U7" s="885">
        <v>6574</v>
      </c>
      <c r="V7" s="885">
        <v>6678</v>
      </c>
      <c r="W7" s="885">
        <v>7011</v>
      </c>
      <c r="X7" s="885">
        <v>7699</v>
      </c>
      <c r="Y7" s="885">
        <v>7614</v>
      </c>
      <c r="Z7" s="886">
        <v>8723</v>
      </c>
    </row>
    <row r="8" spans="1:36" ht="14.4" thickBot="1" x14ac:dyDescent="0.35">
      <c r="A8" s="614" t="s">
        <v>3</v>
      </c>
      <c r="B8" s="887">
        <v>1917</v>
      </c>
      <c r="C8" s="887">
        <v>1759</v>
      </c>
      <c r="D8" s="887">
        <v>1942</v>
      </c>
      <c r="E8" s="887">
        <v>2099</v>
      </c>
      <c r="F8" s="887">
        <v>2474</v>
      </c>
      <c r="G8" s="887">
        <v>3176</v>
      </c>
      <c r="H8" s="887">
        <v>4190</v>
      </c>
      <c r="I8" s="887">
        <v>4973</v>
      </c>
      <c r="J8" s="887">
        <v>5737</v>
      </c>
      <c r="K8" s="887">
        <v>7574</v>
      </c>
      <c r="L8" s="887">
        <v>9986</v>
      </c>
      <c r="M8" s="887">
        <v>9576</v>
      </c>
      <c r="N8" s="887">
        <v>10974</v>
      </c>
      <c r="O8" s="887">
        <v>11550</v>
      </c>
      <c r="P8" s="887">
        <v>13971</v>
      </c>
      <c r="Q8" s="887">
        <v>13200</v>
      </c>
      <c r="R8" s="887">
        <v>14065</v>
      </c>
      <c r="S8" s="887">
        <v>14932</v>
      </c>
      <c r="T8" s="887">
        <v>16330</v>
      </c>
      <c r="U8" s="887">
        <v>15774</v>
      </c>
      <c r="V8" s="887">
        <v>17521</v>
      </c>
      <c r="W8" s="887">
        <v>16319</v>
      </c>
      <c r="X8" s="887">
        <v>17071</v>
      </c>
      <c r="Y8" s="887">
        <v>19228</v>
      </c>
      <c r="Z8" s="888">
        <v>18848</v>
      </c>
    </row>
    <row r="9" spans="1:36" x14ac:dyDescent="0.3">
      <c r="A9" s="613"/>
    </row>
    <row r="10" spans="1:36" ht="15" thickBot="1" x14ac:dyDescent="0.35">
      <c r="A10" s="695" t="s">
        <v>617</v>
      </c>
    </row>
    <row r="11" spans="1:36" ht="14.4" thickBot="1" x14ac:dyDescent="0.35">
      <c r="A11" s="673" t="s">
        <v>618</v>
      </c>
      <c r="B11" s="674">
        <v>1990</v>
      </c>
      <c r="C11" s="674">
        <v>1991</v>
      </c>
      <c r="D11" s="674">
        <v>1992</v>
      </c>
      <c r="E11" s="674">
        <v>1993</v>
      </c>
      <c r="F11" s="674">
        <v>1994</v>
      </c>
      <c r="G11" s="674">
        <v>1995</v>
      </c>
      <c r="H11" s="674">
        <v>1996</v>
      </c>
      <c r="I11" s="674">
        <v>1997</v>
      </c>
      <c r="J11" s="674">
        <v>1998</v>
      </c>
      <c r="K11" s="674">
        <v>1999</v>
      </c>
      <c r="L11" s="674">
        <v>2000</v>
      </c>
      <c r="M11" s="674">
        <v>2001</v>
      </c>
      <c r="N11" s="674">
        <v>2002</v>
      </c>
      <c r="O11" s="674">
        <v>2003</v>
      </c>
      <c r="P11" s="674">
        <v>2004</v>
      </c>
      <c r="Q11" s="674">
        <v>2005</v>
      </c>
      <c r="R11" s="674">
        <v>2006</v>
      </c>
      <c r="S11" s="674">
        <v>2007</v>
      </c>
      <c r="T11" s="674">
        <v>2008</v>
      </c>
      <c r="U11" s="674">
        <v>2009</v>
      </c>
      <c r="V11" s="674">
        <v>2010</v>
      </c>
      <c r="W11" s="674">
        <v>2011</v>
      </c>
      <c r="X11" s="674">
        <v>2012</v>
      </c>
      <c r="Y11" s="674">
        <v>2013</v>
      </c>
      <c r="Z11" s="675">
        <v>2014</v>
      </c>
      <c r="AA11" s="613"/>
    </row>
    <row r="12" spans="1:36" x14ac:dyDescent="0.3">
      <c r="A12" s="676" t="s">
        <v>400</v>
      </c>
      <c r="B12" s="1027"/>
      <c r="C12" s="634">
        <v>-9.1356673960612644E-2</v>
      </c>
      <c r="D12" s="634">
        <v>0.10716435881998798</v>
      </c>
      <c r="E12" s="634">
        <v>7.0146818923327858E-2</v>
      </c>
      <c r="F12" s="634">
        <v>0.15142276422764223</v>
      </c>
      <c r="G12" s="634">
        <v>0.25904677846425428</v>
      </c>
      <c r="H12" s="634">
        <v>7.9915878023133491E-2</v>
      </c>
      <c r="I12" s="634">
        <v>0.33495618305744879</v>
      </c>
      <c r="J12" s="634">
        <v>6.7590566496474658E-2</v>
      </c>
      <c r="K12" s="634">
        <v>0.20268731496242309</v>
      </c>
      <c r="L12" s="634">
        <v>0.32512781670138224</v>
      </c>
      <c r="M12" s="634">
        <v>-4.0011431837667866E-2</v>
      </c>
      <c r="N12" s="634">
        <v>9.9434355462935331E-2</v>
      </c>
      <c r="O12" s="634">
        <v>7.5412943406444555E-2</v>
      </c>
      <c r="P12" s="634">
        <v>5.7912627470728895E-2</v>
      </c>
      <c r="Q12" s="634">
        <v>-0.12436034749494229</v>
      </c>
      <c r="R12" s="634">
        <v>0.17545528676270727</v>
      </c>
      <c r="S12" s="634">
        <v>4.5901260261301813E-2</v>
      </c>
      <c r="T12" s="634">
        <v>6.4669467167808969E-2</v>
      </c>
      <c r="U12" s="634">
        <v>-4.4751323850067526E-2</v>
      </c>
      <c r="V12" s="634">
        <v>0.17858695652173906</v>
      </c>
      <c r="W12" s="634">
        <v>-0.14156598727289493</v>
      </c>
      <c r="X12" s="634">
        <v>6.8758057584872301E-3</v>
      </c>
      <c r="Y12" s="634">
        <v>0.23922321809645752</v>
      </c>
      <c r="Z12" s="635">
        <v>-0.12820733597382472</v>
      </c>
      <c r="AA12" s="1028"/>
    </row>
    <row r="13" spans="1:36" ht="14.4" thickBot="1" x14ac:dyDescent="0.35">
      <c r="A13" s="679" t="s">
        <v>401</v>
      </c>
      <c r="B13" s="1029"/>
      <c r="C13" s="641">
        <v>0.101123595505618</v>
      </c>
      <c r="D13" s="641">
        <v>5.1020408163265252E-2</v>
      </c>
      <c r="E13" s="641">
        <v>0.27184466019417486</v>
      </c>
      <c r="F13" s="641">
        <v>0.58778625954198471</v>
      </c>
      <c r="G13" s="641">
        <v>0.55288461538461542</v>
      </c>
      <c r="H13" s="641">
        <v>2.4334365325077401</v>
      </c>
      <c r="I13" s="641">
        <v>-0.22452660054102791</v>
      </c>
      <c r="J13" s="641">
        <v>0.56511627906976747</v>
      </c>
      <c r="K13" s="641">
        <v>0.70356612184249623</v>
      </c>
      <c r="L13" s="641">
        <v>0.30309638028783259</v>
      </c>
      <c r="M13" s="641">
        <v>-4.3507362784471204E-2</v>
      </c>
      <c r="N13" s="641">
        <v>0.25542337298810347</v>
      </c>
      <c r="O13" s="641">
        <v>5.2954292084725907E-3</v>
      </c>
      <c r="P13" s="641">
        <v>0.54366509564735233</v>
      </c>
      <c r="Q13" s="641">
        <v>4.9209770114942541E-2</v>
      </c>
      <c r="R13" s="641">
        <v>-7.2920232796987339E-2</v>
      </c>
      <c r="S13" s="641">
        <v>8.6779911373707552E-2</v>
      </c>
      <c r="T13" s="641">
        <v>0.13812436289500507</v>
      </c>
      <c r="U13" s="641">
        <v>-1.8659501418122115E-2</v>
      </c>
      <c r="V13" s="641">
        <v>1.5819896562214719E-2</v>
      </c>
      <c r="W13" s="641">
        <v>4.9865229110512166E-2</v>
      </c>
      <c r="X13" s="641">
        <v>9.8131507630865755E-2</v>
      </c>
      <c r="Y13" s="641">
        <v>-1.10403948564749E-2</v>
      </c>
      <c r="Z13" s="642">
        <v>0.14565274494352498</v>
      </c>
      <c r="AA13" s="1028"/>
    </row>
    <row r="14" spans="1:36" ht="14.4" thickBot="1" x14ac:dyDescent="0.35">
      <c r="A14" s="614" t="s">
        <v>3</v>
      </c>
      <c r="B14" s="674"/>
      <c r="C14" s="645">
        <v>-8.2420448617631759E-2</v>
      </c>
      <c r="D14" s="645">
        <v>0.10403638430926665</v>
      </c>
      <c r="E14" s="645">
        <v>8.0844490216271936E-2</v>
      </c>
      <c r="F14" s="645">
        <v>0.17865650309671266</v>
      </c>
      <c r="G14" s="645">
        <v>0.28375101050929663</v>
      </c>
      <c r="H14" s="645">
        <v>0.3192695214105794</v>
      </c>
      <c r="I14" s="645">
        <v>0.18687350835322203</v>
      </c>
      <c r="J14" s="645">
        <v>0.15362959983913127</v>
      </c>
      <c r="K14" s="645">
        <v>0.32020219626982738</v>
      </c>
      <c r="L14" s="645">
        <v>0.31845788222867699</v>
      </c>
      <c r="M14" s="645">
        <v>-4.1057480472661778E-2</v>
      </c>
      <c r="N14" s="645">
        <v>0.14598997493734345</v>
      </c>
      <c r="O14" s="645">
        <v>5.2487698195735399E-2</v>
      </c>
      <c r="P14" s="645">
        <v>0.20961038961038958</v>
      </c>
      <c r="Q14" s="645">
        <v>-5.5185741893923113E-2</v>
      </c>
      <c r="R14" s="645">
        <v>6.5530303030302939E-2</v>
      </c>
      <c r="S14" s="645">
        <v>6.164237468894429E-2</v>
      </c>
      <c r="T14" s="645">
        <v>9.3624430752745846E-2</v>
      </c>
      <c r="U14" s="645">
        <v>-3.4047764849969409E-2</v>
      </c>
      <c r="V14" s="645">
        <v>0.11075187016609611</v>
      </c>
      <c r="W14" s="645">
        <v>-6.8603390217453319E-2</v>
      </c>
      <c r="X14" s="645">
        <v>4.6081254978858954E-2</v>
      </c>
      <c r="Y14" s="645">
        <v>0.12635463651807166</v>
      </c>
      <c r="Z14" s="646">
        <v>-1.9762845849802368E-2</v>
      </c>
      <c r="AA14" s="1028"/>
    </row>
    <row r="15" spans="1:36" x14ac:dyDescent="0.3">
      <c r="A15" s="613"/>
      <c r="C15" s="649"/>
      <c r="D15" s="649"/>
      <c r="E15" s="649"/>
      <c r="F15" s="649"/>
      <c r="G15" s="649"/>
      <c r="H15" s="649"/>
      <c r="I15" s="649"/>
      <c r="J15" s="649"/>
      <c r="K15" s="649"/>
      <c r="L15" s="649"/>
      <c r="M15" s="649"/>
      <c r="N15" s="649"/>
      <c r="O15" s="649"/>
      <c r="P15" s="649"/>
      <c r="Q15" s="649"/>
      <c r="R15" s="649"/>
      <c r="S15" s="649"/>
      <c r="T15" s="649"/>
      <c r="U15" s="649"/>
      <c r="V15" s="649"/>
      <c r="W15" s="649"/>
      <c r="X15" s="649"/>
      <c r="Y15" s="649"/>
      <c r="Z15" s="649"/>
      <c r="AA15" s="1028"/>
    </row>
    <row r="16" spans="1:36" ht="15" thickBot="1" x14ac:dyDescent="0.35">
      <c r="A16" s="695" t="s">
        <v>619</v>
      </c>
      <c r="C16" s="649"/>
      <c r="D16" s="649"/>
      <c r="E16" s="649"/>
      <c r="F16" s="649"/>
      <c r="G16" s="649"/>
      <c r="H16" s="649"/>
      <c r="I16" s="649"/>
      <c r="J16" s="649"/>
      <c r="K16" s="649"/>
      <c r="L16" s="649"/>
      <c r="M16" s="649"/>
      <c r="N16" s="649"/>
      <c r="O16" s="649"/>
      <c r="P16" s="649"/>
      <c r="Q16" s="649"/>
      <c r="R16" s="649"/>
      <c r="S16" s="649"/>
      <c r="T16" s="649"/>
      <c r="U16" s="649"/>
      <c r="V16" s="649"/>
      <c r="W16" s="649"/>
      <c r="X16" s="649"/>
      <c r="Y16" s="649"/>
      <c r="Z16" s="649"/>
      <c r="AA16" s="1028"/>
    </row>
    <row r="17" spans="1:27" ht="14.4" thickBot="1" x14ac:dyDescent="0.35">
      <c r="A17" s="673"/>
      <c r="B17" s="674">
        <v>1990</v>
      </c>
      <c r="C17" s="674">
        <v>1991</v>
      </c>
      <c r="D17" s="674">
        <v>1992</v>
      </c>
      <c r="E17" s="674">
        <v>1993</v>
      </c>
      <c r="F17" s="674">
        <v>1994</v>
      </c>
      <c r="G17" s="674">
        <v>1995</v>
      </c>
      <c r="H17" s="674">
        <v>1996</v>
      </c>
      <c r="I17" s="674">
        <v>1997</v>
      </c>
      <c r="J17" s="674">
        <v>1998</v>
      </c>
      <c r="K17" s="674">
        <v>1999</v>
      </c>
      <c r="L17" s="674">
        <v>2000</v>
      </c>
      <c r="M17" s="674">
        <v>2001</v>
      </c>
      <c r="N17" s="674">
        <v>2002</v>
      </c>
      <c r="O17" s="674">
        <v>2003</v>
      </c>
      <c r="P17" s="674">
        <v>2004</v>
      </c>
      <c r="Q17" s="674">
        <v>2005</v>
      </c>
      <c r="R17" s="674">
        <v>2006</v>
      </c>
      <c r="S17" s="674">
        <v>2007</v>
      </c>
      <c r="T17" s="674">
        <v>2008</v>
      </c>
      <c r="U17" s="674">
        <v>2009</v>
      </c>
      <c r="V17" s="674">
        <v>2010</v>
      </c>
      <c r="W17" s="674">
        <v>2011</v>
      </c>
      <c r="X17" s="674">
        <v>2012</v>
      </c>
      <c r="Y17" s="674">
        <v>2013</v>
      </c>
      <c r="Z17" s="675">
        <v>2014</v>
      </c>
      <c r="AA17" s="1028"/>
    </row>
    <row r="18" spans="1:27" x14ac:dyDescent="0.3">
      <c r="A18" s="676" t="s">
        <v>400</v>
      </c>
      <c r="B18" s="634">
        <v>0.95357329160146065</v>
      </c>
      <c r="C18" s="634">
        <v>0.94428652643547473</v>
      </c>
      <c r="D18" s="634">
        <v>0.94696189495365601</v>
      </c>
      <c r="E18" s="634">
        <v>0.93758932825154839</v>
      </c>
      <c r="F18" s="634">
        <v>0.91592562651576392</v>
      </c>
      <c r="G18" s="634">
        <v>0.89829974811083124</v>
      </c>
      <c r="H18" s="634">
        <v>0.73532219570405732</v>
      </c>
      <c r="I18" s="634">
        <v>0.82706615724914534</v>
      </c>
      <c r="J18" s="634">
        <v>0.76538260414850967</v>
      </c>
      <c r="K18" s="634">
        <v>0.69725376287298657</v>
      </c>
      <c r="L18" s="634">
        <v>0.70078109353094331</v>
      </c>
      <c r="M18" s="634">
        <v>0.70154553049289892</v>
      </c>
      <c r="N18" s="634">
        <v>0.67304537998906511</v>
      </c>
      <c r="O18" s="634">
        <v>0.68770562770562771</v>
      </c>
      <c r="P18" s="634">
        <v>0.60146016748980025</v>
      </c>
      <c r="Q18" s="634">
        <v>0.55742424242424238</v>
      </c>
      <c r="R18" s="634">
        <v>0.61493067899040166</v>
      </c>
      <c r="S18" s="634">
        <v>0.60581301901955531</v>
      </c>
      <c r="T18" s="634">
        <v>0.58977342314758119</v>
      </c>
      <c r="U18" s="634">
        <v>0.58323824014200587</v>
      </c>
      <c r="V18" s="634">
        <v>0.61885737115461448</v>
      </c>
      <c r="W18" s="634">
        <v>0.57037808689257918</v>
      </c>
      <c r="X18" s="634">
        <v>0.54900123015640556</v>
      </c>
      <c r="Y18" s="634">
        <v>0.60401497815685457</v>
      </c>
      <c r="Z18" s="635">
        <v>0.53719227504244482</v>
      </c>
      <c r="AA18" s="1028"/>
    </row>
    <row r="19" spans="1:27" ht="14.4" thickBot="1" x14ac:dyDescent="0.35">
      <c r="A19" s="679" t="s">
        <v>401</v>
      </c>
      <c r="B19" s="641">
        <v>4.6426708398539386E-2</v>
      </c>
      <c r="C19" s="641">
        <v>5.5713473564525301E-2</v>
      </c>
      <c r="D19" s="641">
        <v>5.3038105046343972E-2</v>
      </c>
      <c r="E19" s="641">
        <v>6.2410671748451642E-2</v>
      </c>
      <c r="F19" s="641">
        <v>8.4074373484236062E-2</v>
      </c>
      <c r="G19" s="641">
        <v>0.10170025188916877</v>
      </c>
      <c r="H19" s="641">
        <v>0.26467780429594273</v>
      </c>
      <c r="I19" s="641">
        <v>0.1729338427508546</v>
      </c>
      <c r="J19" s="641">
        <v>0.23461739585149033</v>
      </c>
      <c r="K19" s="641">
        <v>0.30274623712701348</v>
      </c>
      <c r="L19" s="641">
        <v>0.29921890646905669</v>
      </c>
      <c r="M19" s="641">
        <v>0.29845446950710108</v>
      </c>
      <c r="N19" s="641">
        <v>0.32695462001093495</v>
      </c>
      <c r="O19" s="641">
        <v>0.31229437229437229</v>
      </c>
      <c r="P19" s="641">
        <v>0.3985398325101997</v>
      </c>
      <c r="Q19" s="641">
        <v>0.44257575757575757</v>
      </c>
      <c r="R19" s="641">
        <v>0.38506932100959829</v>
      </c>
      <c r="S19" s="641">
        <v>0.39418698098044469</v>
      </c>
      <c r="T19" s="641">
        <v>0.41022657685241887</v>
      </c>
      <c r="U19" s="641">
        <v>0.41676175985799419</v>
      </c>
      <c r="V19" s="641">
        <v>0.38114262884538552</v>
      </c>
      <c r="W19" s="641">
        <v>0.42962191310742082</v>
      </c>
      <c r="X19" s="641">
        <v>0.45099876984359438</v>
      </c>
      <c r="Y19" s="641">
        <v>0.39598502184314543</v>
      </c>
      <c r="Z19" s="642">
        <v>0.46280772495755518</v>
      </c>
      <c r="AA19" s="1028"/>
    </row>
    <row r="20" spans="1:27" ht="14.4" thickBot="1" x14ac:dyDescent="0.35">
      <c r="A20" s="673" t="s">
        <v>3</v>
      </c>
      <c r="B20" s="1030">
        <v>1</v>
      </c>
      <c r="C20" s="1030">
        <v>1</v>
      </c>
      <c r="D20" s="1030">
        <v>1</v>
      </c>
      <c r="E20" s="1030">
        <v>1</v>
      </c>
      <c r="F20" s="1030">
        <v>1</v>
      </c>
      <c r="G20" s="1030">
        <v>1</v>
      </c>
      <c r="H20" s="1030">
        <v>1</v>
      </c>
      <c r="I20" s="1030">
        <v>1</v>
      </c>
      <c r="J20" s="1030">
        <v>1</v>
      </c>
      <c r="K20" s="1030">
        <v>1</v>
      </c>
      <c r="L20" s="1030">
        <v>1</v>
      </c>
      <c r="M20" s="1030">
        <v>1</v>
      </c>
      <c r="N20" s="1030">
        <v>1</v>
      </c>
      <c r="O20" s="1030">
        <v>1</v>
      </c>
      <c r="P20" s="1030">
        <v>1</v>
      </c>
      <c r="Q20" s="1030">
        <v>1</v>
      </c>
      <c r="R20" s="1030">
        <v>1</v>
      </c>
      <c r="S20" s="1030">
        <v>1</v>
      </c>
      <c r="T20" s="1030">
        <v>1</v>
      </c>
      <c r="U20" s="1030">
        <v>1</v>
      </c>
      <c r="V20" s="1030">
        <v>1</v>
      </c>
      <c r="W20" s="1030">
        <v>1</v>
      </c>
      <c r="X20" s="1030">
        <v>1</v>
      </c>
      <c r="Y20" s="1030">
        <v>1</v>
      </c>
      <c r="Z20" s="1031">
        <v>1</v>
      </c>
    </row>
    <row r="21" spans="1:27" x14ac:dyDescent="0.3">
      <c r="B21" s="1028"/>
      <c r="C21" s="1028"/>
      <c r="D21" s="1028"/>
      <c r="E21" s="1028"/>
      <c r="F21" s="1028"/>
      <c r="G21" s="1028"/>
      <c r="H21" s="1028"/>
      <c r="I21" s="1028"/>
      <c r="J21" s="1028"/>
      <c r="K21" s="1028"/>
      <c r="L21" s="1028"/>
      <c r="M21" s="1028"/>
      <c r="N21" s="1028"/>
      <c r="O21" s="1028"/>
      <c r="P21" s="1028"/>
      <c r="Q21" s="1028"/>
      <c r="R21" s="1028"/>
      <c r="S21" s="1028"/>
      <c r="T21" s="1028"/>
      <c r="U21" s="1028"/>
      <c r="V21" s="1028"/>
      <c r="W21" s="1028"/>
      <c r="X21" s="1028"/>
      <c r="Y21" s="1028"/>
      <c r="Z21" s="1028"/>
    </row>
    <row r="22" spans="1:27" x14ac:dyDescent="0.3">
      <c r="B22" s="1028"/>
      <c r="C22" s="1028"/>
      <c r="D22" s="1028"/>
      <c r="E22" s="1028"/>
      <c r="F22" s="1028"/>
      <c r="G22" s="1028"/>
      <c r="H22" s="1028"/>
      <c r="I22" s="1028"/>
      <c r="J22" s="1028"/>
      <c r="K22" s="1028"/>
      <c r="L22" s="1028"/>
      <c r="M22" s="1028"/>
      <c r="N22" s="1028"/>
      <c r="O22" s="1028"/>
      <c r="P22" s="1028"/>
      <c r="Q22" s="1028"/>
      <c r="R22" s="1028"/>
      <c r="S22" s="1028"/>
      <c r="T22" s="1028"/>
      <c r="U22" s="1028"/>
      <c r="V22" s="1028"/>
      <c r="W22" s="1028"/>
      <c r="X22" s="1028"/>
      <c r="Y22" s="1028"/>
      <c r="Z22" s="1028"/>
    </row>
    <row r="23" spans="1:27" ht="14.4" x14ac:dyDescent="0.3">
      <c r="A23" s="695"/>
    </row>
  </sheetData>
  <pageMargins left="0.75" right="0.75" top="1" bottom="1" header="0.5" footer="0.5"/>
  <pageSetup orientation="portrait" horizontalDpi="4294967292" verticalDpi="429496729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5018-8E79-42E6-8A5C-D6280108EE19}">
  <dimension ref="A1:XFC22"/>
  <sheetViews>
    <sheetView zoomScale="130" zoomScaleNormal="130" workbookViewId="0">
      <selection activeCell="A24" sqref="A24"/>
    </sheetView>
  </sheetViews>
  <sheetFormatPr defaultColWidth="10.6640625" defaultRowHeight="14.4" x14ac:dyDescent="0.3"/>
  <cols>
    <col min="1" max="1" width="31.109375" style="695" customWidth="1"/>
    <col min="2" max="16384" width="10.6640625" style="695"/>
  </cols>
  <sheetData>
    <row r="1" spans="1:16383" x14ac:dyDescent="0.3">
      <c r="A1" s="882" t="s">
        <v>615</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2"/>
      <c r="BC1" s="882"/>
      <c r="BD1" s="882"/>
      <c r="BE1" s="882"/>
      <c r="BF1" s="882"/>
      <c r="BG1" s="882"/>
      <c r="BH1" s="882"/>
      <c r="BI1" s="882"/>
      <c r="BJ1" s="882"/>
      <c r="BK1" s="882"/>
      <c r="BL1" s="882"/>
      <c r="BM1" s="882"/>
      <c r="BN1" s="882"/>
      <c r="BO1" s="882"/>
      <c r="BP1" s="882"/>
      <c r="BQ1" s="882"/>
      <c r="BR1" s="882"/>
      <c r="BS1" s="882"/>
      <c r="BT1" s="882"/>
      <c r="BU1" s="882"/>
      <c r="BV1" s="882"/>
      <c r="BW1" s="882"/>
      <c r="BX1" s="882"/>
      <c r="BY1" s="882"/>
      <c r="BZ1" s="882"/>
      <c r="CA1" s="882"/>
      <c r="CB1" s="882"/>
      <c r="CC1" s="882"/>
      <c r="CD1" s="882"/>
      <c r="CE1" s="882"/>
      <c r="CF1" s="882"/>
      <c r="CG1" s="882"/>
      <c r="CH1" s="882"/>
      <c r="CI1" s="882"/>
      <c r="CJ1" s="882"/>
      <c r="CK1" s="882"/>
      <c r="CL1" s="882"/>
      <c r="CM1" s="882"/>
      <c r="CN1" s="882"/>
      <c r="CO1" s="882"/>
      <c r="CP1" s="882"/>
      <c r="CQ1" s="882"/>
      <c r="CR1" s="882"/>
      <c r="CS1" s="882"/>
      <c r="CT1" s="882"/>
      <c r="CU1" s="882"/>
      <c r="CV1" s="882"/>
      <c r="CW1" s="882"/>
      <c r="CX1" s="882"/>
      <c r="CY1" s="882"/>
      <c r="CZ1" s="882"/>
      <c r="DA1" s="882"/>
      <c r="DB1" s="882"/>
      <c r="DC1" s="882"/>
      <c r="DD1" s="882"/>
      <c r="DE1" s="882"/>
      <c r="DF1" s="882"/>
      <c r="DG1" s="882"/>
      <c r="DH1" s="882"/>
      <c r="DI1" s="882"/>
      <c r="DJ1" s="882"/>
      <c r="DK1" s="882"/>
      <c r="DL1" s="882"/>
      <c r="DM1" s="882"/>
      <c r="DN1" s="882"/>
      <c r="DO1" s="882"/>
      <c r="DP1" s="882"/>
      <c r="DQ1" s="882"/>
      <c r="DR1" s="882"/>
      <c r="DS1" s="882"/>
      <c r="DT1" s="882"/>
      <c r="DU1" s="882"/>
      <c r="DV1" s="882"/>
      <c r="DW1" s="882"/>
      <c r="DX1" s="882"/>
      <c r="DY1" s="882"/>
      <c r="DZ1" s="882"/>
      <c r="EA1" s="882"/>
      <c r="EB1" s="882"/>
      <c r="EC1" s="882"/>
      <c r="ED1" s="882"/>
      <c r="EE1" s="882"/>
      <c r="EF1" s="882"/>
      <c r="EG1" s="882"/>
      <c r="EH1" s="882"/>
      <c r="EI1" s="882"/>
      <c r="EJ1" s="882"/>
      <c r="EK1" s="882"/>
      <c r="EL1" s="882"/>
      <c r="EM1" s="882"/>
      <c r="EN1" s="882"/>
      <c r="EO1" s="882"/>
      <c r="EP1" s="882"/>
      <c r="EQ1" s="882"/>
      <c r="ER1" s="882"/>
      <c r="ES1" s="882"/>
      <c r="ET1" s="882"/>
      <c r="EU1" s="882"/>
      <c r="EV1" s="882"/>
      <c r="EW1" s="882"/>
      <c r="EX1" s="882"/>
      <c r="EY1" s="882"/>
      <c r="EZ1" s="882"/>
      <c r="FA1" s="882"/>
      <c r="FB1" s="882"/>
      <c r="FC1" s="882"/>
      <c r="FD1" s="882"/>
      <c r="FE1" s="882"/>
      <c r="FF1" s="882"/>
      <c r="FG1" s="882"/>
      <c r="FH1" s="882"/>
      <c r="FI1" s="882"/>
      <c r="FJ1" s="882"/>
      <c r="FK1" s="882"/>
      <c r="FL1" s="882"/>
      <c r="FM1" s="882"/>
      <c r="FN1" s="882"/>
      <c r="FO1" s="882"/>
      <c r="FP1" s="882"/>
      <c r="FQ1" s="882"/>
      <c r="FR1" s="882"/>
      <c r="FS1" s="882"/>
      <c r="FT1" s="882"/>
      <c r="FU1" s="882"/>
      <c r="FV1" s="882"/>
      <c r="FW1" s="882"/>
      <c r="FX1" s="882"/>
      <c r="FY1" s="882"/>
      <c r="FZ1" s="882"/>
      <c r="GA1" s="882"/>
      <c r="GB1" s="882"/>
      <c r="GC1" s="882"/>
      <c r="GD1" s="882"/>
      <c r="GE1" s="882"/>
      <c r="GF1" s="882"/>
      <c r="GG1" s="882"/>
      <c r="GH1" s="882"/>
      <c r="GI1" s="882"/>
      <c r="GJ1" s="882"/>
      <c r="GK1" s="882"/>
      <c r="GL1" s="882"/>
      <c r="GM1" s="882"/>
      <c r="GN1" s="882"/>
      <c r="GO1" s="882"/>
      <c r="GP1" s="882"/>
      <c r="GQ1" s="882"/>
      <c r="GR1" s="882"/>
      <c r="GS1" s="882"/>
      <c r="GT1" s="882"/>
      <c r="GU1" s="882"/>
      <c r="GV1" s="882"/>
      <c r="GW1" s="882"/>
      <c r="GX1" s="882"/>
      <c r="GY1" s="882"/>
      <c r="GZ1" s="882"/>
      <c r="HA1" s="882"/>
      <c r="HB1" s="882"/>
      <c r="HC1" s="882"/>
      <c r="HD1" s="882"/>
      <c r="HE1" s="882"/>
      <c r="HF1" s="882"/>
      <c r="HG1" s="882"/>
      <c r="HH1" s="882"/>
      <c r="HI1" s="882"/>
      <c r="HJ1" s="882"/>
      <c r="HK1" s="882"/>
      <c r="HL1" s="882"/>
      <c r="HM1" s="882"/>
      <c r="HN1" s="882"/>
      <c r="HO1" s="882"/>
      <c r="HP1" s="882"/>
      <c r="HQ1" s="882"/>
      <c r="HR1" s="882"/>
      <c r="HS1" s="882"/>
      <c r="HT1" s="882"/>
      <c r="HU1" s="882"/>
      <c r="HV1" s="882"/>
      <c r="HW1" s="882"/>
      <c r="HX1" s="882"/>
      <c r="HY1" s="882"/>
      <c r="HZ1" s="882"/>
      <c r="IA1" s="882"/>
      <c r="IB1" s="882"/>
      <c r="IC1" s="882"/>
      <c r="ID1" s="882"/>
      <c r="IE1" s="882"/>
      <c r="IF1" s="882"/>
      <c r="IG1" s="882"/>
      <c r="IH1" s="882"/>
      <c r="II1" s="882"/>
      <c r="IJ1" s="882"/>
      <c r="IK1" s="882"/>
      <c r="IL1" s="882"/>
      <c r="IM1" s="882"/>
      <c r="IN1" s="882"/>
      <c r="IO1" s="882"/>
      <c r="IP1" s="882"/>
      <c r="IQ1" s="882"/>
      <c r="IR1" s="882"/>
      <c r="IS1" s="882"/>
      <c r="IT1" s="882"/>
      <c r="IU1" s="882"/>
      <c r="IV1" s="882"/>
      <c r="IW1" s="882"/>
      <c r="IX1" s="882"/>
      <c r="IY1" s="882"/>
      <c r="IZ1" s="882"/>
      <c r="JA1" s="882"/>
      <c r="JB1" s="882"/>
      <c r="JC1" s="882"/>
      <c r="JD1" s="882"/>
      <c r="JE1" s="882"/>
      <c r="JF1" s="882"/>
      <c r="JG1" s="882"/>
      <c r="JH1" s="882"/>
      <c r="JI1" s="882"/>
      <c r="JJ1" s="882"/>
      <c r="JK1" s="882"/>
      <c r="JL1" s="882"/>
      <c r="JM1" s="882"/>
      <c r="JN1" s="882"/>
      <c r="JO1" s="882"/>
      <c r="JP1" s="882"/>
      <c r="JQ1" s="882"/>
      <c r="JR1" s="882"/>
      <c r="JS1" s="882"/>
      <c r="JT1" s="882"/>
      <c r="JU1" s="882"/>
      <c r="JV1" s="882"/>
      <c r="JW1" s="882"/>
      <c r="JX1" s="882"/>
      <c r="JY1" s="882"/>
      <c r="JZ1" s="882"/>
      <c r="KA1" s="882"/>
      <c r="KB1" s="882"/>
      <c r="KC1" s="882"/>
      <c r="KD1" s="882"/>
      <c r="KE1" s="882"/>
      <c r="KF1" s="882"/>
      <c r="KG1" s="882"/>
      <c r="KH1" s="882"/>
      <c r="KI1" s="882"/>
      <c r="KJ1" s="882"/>
      <c r="KK1" s="882"/>
      <c r="KL1" s="882"/>
      <c r="KM1" s="882"/>
      <c r="KN1" s="882"/>
      <c r="KO1" s="882"/>
      <c r="KP1" s="882"/>
      <c r="KQ1" s="882"/>
      <c r="KR1" s="882"/>
      <c r="KS1" s="882"/>
      <c r="KT1" s="882"/>
      <c r="KU1" s="882"/>
      <c r="KV1" s="882"/>
      <c r="KW1" s="882"/>
      <c r="KX1" s="882"/>
      <c r="KY1" s="882"/>
      <c r="KZ1" s="882"/>
      <c r="LA1" s="882"/>
      <c r="LB1" s="882"/>
      <c r="LC1" s="882"/>
      <c r="LD1" s="882"/>
      <c r="LE1" s="882"/>
      <c r="LF1" s="882"/>
      <c r="LG1" s="882"/>
      <c r="LH1" s="882"/>
      <c r="LI1" s="882"/>
      <c r="LJ1" s="882"/>
      <c r="LK1" s="882"/>
      <c r="LL1" s="882"/>
      <c r="LM1" s="882"/>
      <c r="LN1" s="882"/>
      <c r="LO1" s="882"/>
      <c r="LP1" s="882"/>
      <c r="LQ1" s="882"/>
      <c r="LR1" s="882"/>
      <c r="LS1" s="882"/>
      <c r="LT1" s="882"/>
      <c r="LU1" s="882"/>
      <c r="LV1" s="882"/>
      <c r="LW1" s="882"/>
      <c r="LX1" s="882"/>
      <c r="LY1" s="882"/>
      <c r="LZ1" s="882"/>
      <c r="MA1" s="882"/>
      <c r="MB1" s="882"/>
      <c r="MC1" s="882"/>
      <c r="MD1" s="882"/>
      <c r="ME1" s="882"/>
      <c r="MF1" s="882"/>
      <c r="MG1" s="882"/>
      <c r="MH1" s="882"/>
      <c r="MI1" s="882"/>
      <c r="MJ1" s="882"/>
      <c r="MK1" s="882"/>
      <c r="ML1" s="882"/>
      <c r="MM1" s="882"/>
      <c r="MN1" s="882"/>
      <c r="MO1" s="882"/>
      <c r="MP1" s="882"/>
      <c r="MQ1" s="882"/>
      <c r="MR1" s="882"/>
      <c r="MS1" s="882"/>
      <c r="MT1" s="882"/>
      <c r="MU1" s="882"/>
      <c r="MV1" s="882"/>
      <c r="MW1" s="882"/>
      <c r="MX1" s="882"/>
      <c r="MY1" s="882"/>
      <c r="MZ1" s="882"/>
      <c r="NA1" s="882"/>
      <c r="NB1" s="882"/>
      <c r="NC1" s="882"/>
      <c r="ND1" s="882"/>
      <c r="NE1" s="882"/>
      <c r="NF1" s="882"/>
      <c r="NG1" s="882"/>
      <c r="NH1" s="882"/>
      <c r="NI1" s="882"/>
      <c r="NJ1" s="882"/>
      <c r="NK1" s="882"/>
      <c r="NL1" s="882"/>
      <c r="NM1" s="882"/>
      <c r="NN1" s="882"/>
      <c r="NO1" s="882"/>
      <c r="NP1" s="882"/>
      <c r="NQ1" s="882"/>
      <c r="NR1" s="882"/>
      <c r="NS1" s="882"/>
      <c r="NT1" s="882"/>
      <c r="NU1" s="882"/>
      <c r="NV1" s="882"/>
      <c r="NW1" s="882"/>
      <c r="NX1" s="882"/>
      <c r="NY1" s="882"/>
      <c r="NZ1" s="882"/>
      <c r="OA1" s="882"/>
      <c r="OB1" s="882"/>
      <c r="OC1" s="882"/>
      <c r="OD1" s="882"/>
      <c r="OE1" s="882"/>
      <c r="OF1" s="882"/>
      <c r="OG1" s="882"/>
      <c r="OH1" s="882"/>
      <c r="OI1" s="882"/>
      <c r="OJ1" s="882"/>
      <c r="OK1" s="882"/>
      <c r="OL1" s="882"/>
      <c r="OM1" s="882"/>
      <c r="ON1" s="882"/>
      <c r="OO1" s="882"/>
      <c r="OP1" s="882"/>
      <c r="OQ1" s="882"/>
      <c r="OR1" s="882"/>
      <c r="OS1" s="882"/>
      <c r="OT1" s="882"/>
      <c r="OU1" s="882"/>
      <c r="OV1" s="882"/>
      <c r="OW1" s="882"/>
      <c r="OX1" s="882"/>
      <c r="OY1" s="882"/>
      <c r="OZ1" s="882"/>
      <c r="PA1" s="882"/>
      <c r="PB1" s="882"/>
      <c r="PC1" s="882"/>
      <c r="PD1" s="882"/>
      <c r="PE1" s="882"/>
      <c r="PF1" s="882"/>
      <c r="PG1" s="882"/>
      <c r="PH1" s="882"/>
      <c r="PI1" s="882"/>
      <c r="PJ1" s="882"/>
      <c r="PK1" s="882"/>
      <c r="PL1" s="882"/>
      <c r="PM1" s="882"/>
      <c r="PN1" s="882"/>
      <c r="PO1" s="882"/>
      <c r="PP1" s="882"/>
      <c r="PQ1" s="882"/>
      <c r="PR1" s="882"/>
      <c r="PS1" s="882"/>
      <c r="PT1" s="882"/>
      <c r="PU1" s="882"/>
      <c r="PV1" s="882"/>
      <c r="PW1" s="882"/>
      <c r="PX1" s="882"/>
      <c r="PY1" s="882"/>
      <c r="PZ1" s="882"/>
      <c r="QA1" s="882"/>
      <c r="QB1" s="882"/>
      <c r="QC1" s="882"/>
      <c r="QD1" s="882"/>
      <c r="QE1" s="882"/>
      <c r="QF1" s="882"/>
      <c r="QG1" s="882"/>
      <c r="QH1" s="882"/>
      <c r="QI1" s="882"/>
      <c r="QJ1" s="882"/>
      <c r="QK1" s="882"/>
      <c r="QL1" s="882"/>
      <c r="QM1" s="882"/>
      <c r="QN1" s="882"/>
      <c r="QO1" s="882"/>
      <c r="QP1" s="882"/>
      <c r="QQ1" s="882"/>
      <c r="QR1" s="882"/>
      <c r="QS1" s="882"/>
      <c r="QT1" s="882"/>
      <c r="QU1" s="882"/>
      <c r="QV1" s="882"/>
      <c r="QW1" s="882"/>
      <c r="QX1" s="882"/>
      <c r="QY1" s="882"/>
      <c r="QZ1" s="882"/>
      <c r="RA1" s="882"/>
      <c r="RB1" s="882"/>
      <c r="RC1" s="882"/>
      <c r="RD1" s="882"/>
      <c r="RE1" s="882"/>
      <c r="RF1" s="882"/>
      <c r="RG1" s="882"/>
      <c r="RH1" s="882"/>
      <c r="RI1" s="882"/>
      <c r="RJ1" s="882"/>
      <c r="RK1" s="882"/>
      <c r="RL1" s="882"/>
      <c r="RM1" s="882"/>
      <c r="RN1" s="882"/>
      <c r="RO1" s="882"/>
      <c r="RP1" s="882"/>
      <c r="RQ1" s="882"/>
      <c r="RR1" s="882"/>
      <c r="RS1" s="882"/>
      <c r="RT1" s="882"/>
      <c r="RU1" s="882"/>
      <c r="RV1" s="882"/>
      <c r="RW1" s="882"/>
      <c r="RX1" s="882"/>
      <c r="RY1" s="882"/>
      <c r="RZ1" s="882"/>
      <c r="SA1" s="882"/>
      <c r="SB1" s="882"/>
      <c r="SC1" s="882"/>
      <c r="SD1" s="882"/>
      <c r="SE1" s="882"/>
      <c r="SF1" s="882"/>
      <c r="SG1" s="882"/>
      <c r="SH1" s="882"/>
      <c r="SI1" s="882"/>
      <c r="SJ1" s="882"/>
      <c r="SK1" s="882"/>
      <c r="SL1" s="882"/>
      <c r="SM1" s="882"/>
      <c r="SN1" s="882"/>
      <c r="SO1" s="882"/>
      <c r="SP1" s="882"/>
      <c r="SQ1" s="882"/>
      <c r="SR1" s="882"/>
      <c r="SS1" s="882"/>
      <c r="ST1" s="882"/>
      <c r="SU1" s="882"/>
      <c r="SV1" s="882"/>
      <c r="SW1" s="882"/>
      <c r="SX1" s="882"/>
      <c r="SY1" s="882"/>
      <c r="SZ1" s="882"/>
      <c r="TA1" s="882"/>
      <c r="TB1" s="882"/>
      <c r="TC1" s="882"/>
      <c r="TD1" s="882"/>
      <c r="TE1" s="882"/>
      <c r="TF1" s="882"/>
      <c r="TG1" s="882"/>
      <c r="TH1" s="882"/>
      <c r="TI1" s="882"/>
      <c r="TJ1" s="882"/>
      <c r="TK1" s="882"/>
      <c r="TL1" s="882"/>
      <c r="TM1" s="882"/>
      <c r="TN1" s="882"/>
      <c r="TO1" s="882"/>
      <c r="TP1" s="882"/>
      <c r="TQ1" s="882"/>
      <c r="TR1" s="882"/>
      <c r="TS1" s="882"/>
      <c r="TT1" s="882"/>
      <c r="TU1" s="882"/>
      <c r="TV1" s="882"/>
      <c r="TW1" s="882"/>
      <c r="TX1" s="882"/>
      <c r="TY1" s="882"/>
      <c r="TZ1" s="882"/>
      <c r="UA1" s="882"/>
      <c r="UB1" s="882"/>
      <c r="UC1" s="882"/>
      <c r="UD1" s="882"/>
      <c r="UE1" s="882"/>
      <c r="UF1" s="882"/>
      <c r="UG1" s="882"/>
      <c r="UH1" s="882"/>
      <c r="UI1" s="882"/>
      <c r="UJ1" s="882"/>
      <c r="UK1" s="882"/>
      <c r="UL1" s="882"/>
      <c r="UM1" s="882"/>
      <c r="UN1" s="882"/>
      <c r="UO1" s="882"/>
      <c r="UP1" s="882"/>
      <c r="UQ1" s="882"/>
      <c r="UR1" s="882"/>
      <c r="US1" s="882"/>
      <c r="UT1" s="882"/>
      <c r="UU1" s="882"/>
      <c r="UV1" s="882"/>
      <c r="UW1" s="882"/>
      <c r="UX1" s="882"/>
      <c r="UY1" s="882"/>
      <c r="UZ1" s="882"/>
      <c r="VA1" s="882"/>
      <c r="VB1" s="882"/>
      <c r="VC1" s="882"/>
      <c r="VD1" s="882"/>
      <c r="VE1" s="882"/>
      <c r="VF1" s="882"/>
      <c r="VG1" s="882"/>
      <c r="VH1" s="882"/>
      <c r="VI1" s="882"/>
      <c r="VJ1" s="882"/>
      <c r="VK1" s="882"/>
      <c r="VL1" s="882"/>
      <c r="VM1" s="882"/>
      <c r="VN1" s="882"/>
      <c r="VO1" s="882"/>
      <c r="VP1" s="882"/>
      <c r="VQ1" s="882"/>
      <c r="VR1" s="882"/>
      <c r="VS1" s="882"/>
      <c r="VT1" s="882"/>
      <c r="VU1" s="882"/>
      <c r="VV1" s="882"/>
      <c r="VW1" s="882"/>
      <c r="VX1" s="882"/>
      <c r="VY1" s="882"/>
      <c r="VZ1" s="882"/>
      <c r="WA1" s="882"/>
      <c r="WB1" s="882"/>
      <c r="WC1" s="882"/>
      <c r="WD1" s="882"/>
      <c r="WE1" s="882"/>
      <c r="WF1" s="882"/>
      <c r="WG1" s="882"/>
      <c r="WH1" s="882"/>
      <c r="WI1" s="882"/>
      <c r="WJ1" s="882"/>
      <c r="WK1" s="882"/>
      <c r="WL1" s="882"/>
      <c r="WM1" s="882"/>
      <c r="WN1" s="882"/>
      <c r="WO1" s="882"/>
      <c r="WP1" s="882"/>
      <c r="WQ1" s="882"/>
      <c r="WR1" s="882"/>
      <c r="WS1" s="882"/>
      <c r="WT1" s="882"/>
      <c r="WU1" s="882"/>
      <c r="WV1" s="882"/>
      <c r="WW1" s="882"/>
      <c r="WX1" s="882"/>
      <c r="WY1" s="882"/>
      <c r="WZ1" s="882"/>
      <c r="XA1" s="882"/>
      <c r="XB1" s="882"/>
      <c r="XC1" s="882"/>
      <c r="XD1" s="882"/>
      <c r="XE1" s="882"/>
      <c r="XF1" s="882"/>
      <c r="XG1" s="882"/>
      <c r="XH1" s="882"/>
      <c r="XI1" s="882"/>
      <c r="XJ1" s="882"/>
      <c r="XK1" s="882"/>
      <c r="XL1" s="882"/>
      <c r="XM1" s="882"/>
      <c r="XN1" s="882"/>
      <c r="XO1" s="882"/>
      <c r="XP1" s="882"/>
      <c r="XQ1" s="882"/>
      <c r="XR1" s="882"/>
      <c r="XS1" s="882"/>
      <c r="XT1" s="882"/>
      <c r="XU1" s="882"/>
      <c r="XV1" s="882"/>
      <c r="XW1" s="882"/>
      <c r="XX1" s="882"/>
      <c r="XY1" s="882"/>
      <c r="XZ1" s="882"/>
      <c r="YA1" s="882"/>
      <c r="YB1" s="882"/>
      <c r="YC1" s="882"/>
      <c r="YD1" s="882"/>
      <c r="YE1" s="882"/>
      <c r="YF1" s="882"/>
      <c r="YG1" s="882"/>
      <c r="YH1" s="882"/>
      <c r="YI1" s="882"/>
      <c r="YJ1" s="882"/>
      <c r="YK1" s="882"/>
      <c r="YL1" s="882"/>
      <c r="YM1" s="882"/>
      <c r="YN1" s="882"/>
      <c r="YO1" s="882"/>
      <c r="YP1" s="882"/>
      <c r="YQ1" s="882"/>
      <c r="YR1" s="882"/>
      <c r="YS1" s="882"/>
      <c r="YT1" s="882"/>
      <c r="YU1" s="882"/>
      <c r="YV1" s="882"/>
      <c r="YW1" s="882"/>
      <c r="YX1" s="882"/>
      <c r="YY1" s="882"/>
      <c r="YZ1" s="882"/>
      <c r="ZA1" s="882"/>
      <c r="ZB1" s="882"/>
      <c r="ZC1" s="882"/>
      <c r="ZD1" s="882"/>
      <c r="ZE1" s="882"/>
      <c r="ZF1" s="882"/>
      <c r="ZG1" s="882"/>
      <c r="ZH1" s="882"/>
      <c r="ZI1" s="882"/>
      <c r="ZJ1" s="882"/>
      <c r="ZK1" s="882"/>
      <c r="ZL1" s="882"/>
      <c r="ZM1" s="882"/>
      <c r="ZN1" s="882"/>
      <c r="ZO1" s="882"/>
      <c r="ZP1" s="882"/>
      <c r="ZQ1" s="882"/>
      <c r="ZR1" s="882"/>
      <c r="ZS1" s="882"/>
      <c r="ZT1" s="882"/>
      <c r="ZU1" s="882"/>
      <c r="ZV1" s="882"/>
      <c r="ZW1" s="882"/>
      <c r="ZX1" s="882"/>
      <c r="ZY1" s="882"/>
      <c r="ZZ1" s="882"/>
      <c r="AAA1" s="882"/>
      <c r="AAB1" s="882"/>
      <c r="AAC1" s="882"/>
      <c r="AAD1" s="882"/>
      <c r="AAE1" s="882"/>
      <c r="AAF1" s="882"/>
      <c r="AAG1" s="882"/>
      <c r="AAH1" s="882"/>
      <c r="AAI1" s="882"/>
      <c r="AAJ1" s="882"/>
      <c r="AAK1" s="882"/>
      <c r="AAL1" s="882"/>
      <c r="AAM1" s="882"/>
      <c r="AAN1" s="882"/>
      <c r="AAO1" s="882"/>
      <c r="AAP1" s="882"/>
      <c r="AAQ1" s="882"/>
      <c r="AAR1" s="882"/>
      <c r="AAS1" s="882"/>
      <c r="AAT1" s="882"/>
      <c r="AAU1" s="882"/>
      <c r="AAV1" s="882"/>
      <c r="AAW1" s="882"/>
      <c r="AAX1" s="882"/>
      <c r="AAY1" s="882"/>
      <c r="AAZ1" s="882"/>
      <c r="ABA1" s="882"/>
      <c r="ABB1" s="882"/>
      <c r="ABC1" s="882"/>
      <c r="ABD1" s="882"/>
      <c r="ABE1" s="882"/>
      <c r="ABF1" s="882"/>
      <c r="ABG1" s="882"/>
      <c r="ABH1" s="882"/>
      <c r="ABI1" s="882"/>
      <c r="ABJ1" s="882"/>
      <c r="ABK1" s="882"/>
      <c r="ABL1" s="882"/>
      <c r="ABM1" s="882"/>
      <c r="ABN1" s="882"/>
      <c r="ABO1" s="882"/>
      <c r="ABP1" s="882"/>
      <c r="ABQ1" s="882"/>
      <c r="ABR1" s="882"/>
      <c r="ABS1" s="882"/>
      <c r="ABT1" s="882"/>
      <c r="ABU1" s="882"/>
      <c r="ABV1" s="882"/>
      <c r="ABW1" s="882"/>
      <c r="ABX1" s="882"/>
      <c r="ABY1" s="882"/>
      <c r="ABZ1" s="882"/>
      <c r="ACA1" s="882"/>
      <c r="ACB1" s="882"/>
      <c r="ACC1" s="882"/>
      <c r="ACD1" s="882"/>
      <c r="ACE1" s="882"/>
      <c r="ACF1" s="882"/>
      <c r="ACG1" s="882"/>
      <c r="ACH1" s="882"/>
      <c r="ACI1" s="882"/>
      <c r="ACJ1" s="882"/>
      <c r="ACK1" s="882"/>
      <c r="ACL1" s="882"/>
      <c r="ACM1" s="882"/>
      <c r="ACN1" s="882"/>
      <c r="ACO1" s="882"/>
      <c r="ACP1" s="882"/>
      <c r="ACQ1" s="882"/>
      <c r="ACR1" s="882"/>
      <c r="ACS1" s="882"/>
      <c r="ACT1" s="882"/>
      <c r="ACU1" s="882"/>
      <c r="ACV1" s="882"/>
      <c r="ACW1" s="882"/>
      <c r="ACX1" s="882"/>
      <c r="ACY1" s="882"/>
      <c r="ACZ1" s="882"/>
      <c r="ADA1" s="882"/>
      <c r="ADB1" s="882"/>
      <c r="ADC1" s="882"/>
      <c r="ADD1" s="882"/>
      <c r="ADE1" s="882"/>
      <c r="ADF1" s="882"/>
      <c r="ADG1" s="882"/>
      <c r="ADH1" s="882"/>
      <c r="ADI1" s="882"/>
      <c r="ADJ1" s="882"/>
      <c r="ADK1" s="882"/>
      <c r="ADL1" s="882"/>
      <c r="ADM1" s="882"/>
      <c r="ADN1" s="882"/>
      <c r="ADO1" s="882"/>
      <c r="ADP1" s="882"/>
      <c r="ADQ1" s="882"/>
      <c r="ADR1" s="882"/>
      <c r="ADS1" s="882"/>
      <c r="ADT1" s="882"/>
      <c r="ADU1" s="882"/>
      <c r="ADV1" s="882"/>
      <c r="ADW1" s="882"/>
      <c r="ADX1" s="882"/>
      <c r="ADY1" s="882"/>
      <c r="ADZ1" s="882"/>
      <c r="AEA1" s="882"/>
      <c r="AEB1" s="882"/>
      <c r="AEC1" s="882"/>
      <c r="AED1" s="882"/>
      <c r="AEE1" s="882"/>
      <c r="AEF1" s="882"/>
      <c r="AEG1" s="882"/>
      <c r="AEH1" s="882"/>
      <c r="AEI1" s="882"/>
      <c r="AEJ1" s="882"/>
      <c r="AEK1" s="882"/>
      <c r="AEL1" s="882"/>
      <c r="AEM1" s="882"/>
      <c r="AEN1" s="882"/>
      <c r="AEO1" s="882"/>
      <c r="AEP1" s="882"/>
      <c r="AEQ1" s="882"/>
      <c r="AER1" s="882"/>
      <c r="AES1" s="882"/>
      <c r="AET1" s="882"/>
      <c r="AEU1" s="882"/>
      <c r="AEV1" s="882"/>
      <c r="AEW1" s="882"/>
      <c r="AEX1" s="882"/>
      <c r="AEY1" s="882"/>
      <c r="AEZ1" s="882"/>
      <c r="AFA1" s="882"/>
      <c r="AFB1" s="882"/>
      <c r="AFC1" s="882"/>
      <c r="AFD1" s="882"/>
      <c r="AFE1" s="882"/>
      <c r="AFF1" s="882"/>
      <c r="AFG1" s="882"/>
      <c r="AFH1" s="882"/>
      <c r="AFI1" s="882"/>
      <c r="AFJ1" s="882"/>
      <c r="AFK1" s="882"/>
      <c r="AFL1" s="882"/>
      <c r="AFM1" s="882"/>
      <c r="AFN1" s="882"/>
      <c r="AFO1" s="882"/>
      <c r="AFP1" s="882"/>
      <c r="AFQ1" s="882"/>
      <c r="AFR1" s="882"/>
      <c r="AFS1" s="882"/>
      <c r="AFT1" s="882"/>
      <c r="AFU1" s="882"/>
      <c r="AFV1" s="882"/>
      <c r="AFW1" s="882"/>
      <c r="AFX1" s="882"/>
      <c r="AFY1" s="882"/>
      <c r="AFZ1" s="882"/>
      <c r="AGA1" s="882"/>
      <c r="AGB1" s="882"/>
      <c r="AGC1" s="882"/>
      <c r="AGD1" s="882"/>
      <c r="AGE1" s="882"/>
      <c r="AGF1" s="882"/>
      <c r="AGG1" s="882"/>
      <c r="AGH1" s="882"/>
      <c r="AGI1" s="882"/>
      <c r="AGJ1" s="882"/>
      <c r="AGK1" s="882"/>
      <c r="AGL1" s="882"/>
      <c r="AGM1" s="882"/>
      <c r="AGN1" s="882"/>
      <c r="AGO1" s="882"/>
      <c r="AGP1" s="882"/>
      <c r="AGQ1" s="882"/>
      <c r="AGR1" s="882"/>
      <c r="AGS1" s="882"/>
      <c r="AGT1" s="882"/>
      <c r="AGU1" s="882"/>
      <c r="AGV1" s="882"/>
      <c r="AGW1" s="882"/>
      <c r="AGX1" s="882"/>
      <c r="AGY1" s="882"/>
      <c r="AGZ1" s="882"/>
      <c r="AHA1" s="882"/>
      <c r="AHB1" s="882"/>
      <c r="AHC1" s="882"/>
      <c r="AHD1" s="882"/>
      <c r="AHE1" s="882"/>
      <c r="AHF1" s="882"/>
      <c r="AHG1" s="882"/>
      <c r="AHH1" s="882"/>
      <c r="AHI1" s="882"/>
      <c r="AHJ1" s="882"/>
      <c r="AHK1" s="882"/>
      <c r="AHL1" s="882"/>
      <c r="AHM1" s="882"/>
      <c r="AHN1" s="882"/>
      <c r="AHO1" s="882"/>
      <c r="AHP1" s="882"/>
      <c r="AHQ1" s="882"/>
      <c r="AHR1" s="882"/>
      <c r="AHS1" s="882"/>
      <c r="AHT1" s="882"/>
      <c r="AHU1" s="882"/>
      <c r="AHV1" s="882"/>
      <c r="AHW1" s="882"/>
      <c r="AHX1" s="882"/>
      <c r="AHY1" s="882"/>
      <c r="AHZ1" s="882"/>
      <c r="AIA1" s="882"/>
      <c r="AIB1" s="882"/>
      <c r="AIC1" s="882"/>
      <c r="AID1" s="882"/>
      <c r="AIE1" s="882"/>
      <c r="AIF1" s="882"/>
      <c r="AIG1" s="882"/>
      <c r="AIH1" s="882"/>
      <c r="AII1" s="882"/>
      <c r="AIJ1" s="882"/>
      <c r="AIK1" s="882"/>
      <c r="AIL1" s="882"/>
      <c r="AIM1" s="882"/>
      <c r="AIN1" s="882"/>
      <c r="AIO1" s="882"/>
      <c r="AIP1" s="882"/>
      <c r="AIQ1" s="882"/>
      <c r="AIR1" s="882"/>
      <c r="AIS1" s="882"/>
      <c r="AIT1" s="882"/>
      <c r="AIU1" s="882"/>
      <c r="AIV1" s="882"/>
      <c r="AIW1" s="882"/>
      <c r="AIX1" s="882"/>
      <c r="AIY1" s="882"/>
      <c r="AIZ1" s="882"/>
      <c r="AJA1" s="882"/>
      <c r="AJB1" s="882"/>
      <c r="AJC1" s="882"/>
      <c r="AJD1" s="882"/>
      <c r="AJE1" s="882"/>
      <c r="AJF1" s="882"/>
      <c r="AJG1" s="882"/>
      <c r="AJH1" s="882"/>
      <c r="AJI1" s="882"/>
      <c r="AJJ1" s="882"/>
      <c r="AJK1" s="882"/>
      <c r="AJL1" s="882"/>
      <c r="AJM1" s="882"/>
      <c r="AJN1" s="882"/>
      <c r="AJO1" s="882"/>
      <c r="AJP1" s="882"/>
      <c r="AJQ1" s="882"/>
      <c r="AJR1" s="882"/>
      <c r="AJS1" s="882"/>
      <c r="AJT1" s="882"/>
      <c r="AJU1" s="882"/>
      <c r="AJV1" s="882"/>
      <c r="AJW1" s="882"/>
      <c r="AJX1" s="882"/>
      <c r="AJY1" s="882"/>
      <c r="AJZ1" s="882"/>
      <c r="AKA1" s="882"/>
      <c r="AKB1" s="882"/>
      <c r="AKC1" s="882"/>
      <c r="AKD1" s="882"/>
      <c r="AKE1" s="882"/>
      <c r="AKF1" s="882"/>
      <c r="AKG1" s="882"/>
      <c r="AKH1" s="882"/>
      <c r="AKI1" s="882"/>
      <c r="AKJ1" s="882"/>
      <c r="AKK1" s="882"/>
      <c r="AKL1" s="882"/>
      <c r="AKM1" s="882"/>
      <c r="AKN1" s="882"/>
      <c r="AKO1" s="882"/>
      <c r="AKP1" s="882"/>
      <c r="AKQ1" s="882"/>
      <c r="AKR1" s="882"/>
      <c r="AKS1" s="882"/>
      <c r="AKT1" s="882"/>
      <c r="AKU1" s="882"/>
      <c r="AKV1" s="882"/>
      <c r="AKW1" s="882"/>
      <c r="AKX1" s="882"/>
      <c r="AKY1" s="882"/>
      <c r="AKZ1" s="882"/>
      <c r="ALA1" s="882"/>
      <c r="ALB1" s="882"/>
      <c r="ALC1" s="882"/>
      <c r="ALD1" s="882"/>
      <c r="ALE1" s="882"/>
      <c r="ALF1" s="882"/>
      <c r="ALG1" s="882"/>
      <c r="ALH1" s="882"/>
      <c r="ALI1" s="882"/>
      <c r="ALJ1" s="882"/>
      <c r="ALK1" s="882"/>
      <c r="ALL1" s="882"/>
      <c r="ALM1" s="882"/>
      <c r="ALN1" s="882"/>
      <c r="ALO1" s="882"/>
      <c r="ALP1" s="882"/>
      <c r="ALQ1" s="882"/>
      <c r="ALR1" s="882"/>
      <c r="ALS1" s="882"/>
      <c r="ALT1" s="882"/>
      <c r="ALU1" s="882"/>
      <c r="ALV1" s="882"/>
      <c r="ALW1" s="882"/>
      <c r="ALX1" s="882"/>
      <c r="ALY1" s="882"/>
      <c r="ALZ1" s="882"/>
      <c r="AMA1" s="882"/>
      <c r="AMB1" s="882"/>
      <c r="AMC1" s="882"/>
      <c r="AMD1" s="882"/>
      <c r="AME1" s="882"/>
      <c r="AMF1" s="882"/>
      <c r="AMG1" s="882"/>
      <c r="AMH1" s="882"/>
      <c r="AMI1" s="882"/>
      <c r="AMJ1" s="882"/>
      <c r="AMK1" s="882"/>
      <c r="AML1" s="882"/>
      <c r="AMM1" s="882"/>
      <c r="AMN1" s="882"/>
      <c r="AMO1" s="882"/>
      <c r="AMP1" s="882"/>
      <c r="AMQ1" s="882"/>
      <c r="AMR1" s="882"/>
      <c r="AMS1" s="882"/>
      <c r="AMT1" s="882"/>
      <c r="AMU1" s="882"/>
      <c r="AMV1" s="882"/>
      <c r="AMW1" s="882"/>
      <c r="AMX1" s="882"/>
      <c r="AMY1" s="882"/>
      <c r="AMZ1" s="882"/>
      <c r="ANA1" s="882"/>
      <c r="ANB1" s="882"/>
      <c r="ANC1" s="882"/>
      <c r="AND1" s="882"/>
      <c r="ANE1" s="882"/>
      <c r="ANF1" s="882"/>
      <c r="ANG1" s="882"/>
      <c r="ANH1" s="882"/>
      <c r="ANI1" s="882"/>
      <c r="ANJ1" s="882"/>
      <c r="ANK1" s="882"/>
      <c r="ANL1" s="882"/>
      <c r="ANM1" s="882"/>
      <c r="ANN1" s="882"/>
      <c r="ANO1" s="882"/>
      <c r="ANP1" s="882"/>
      <c r="ANQ1" s="882"/>
      <c r="ANR1" s="882"/>
      <c r="ANS1" s="882"/>
      <c r="ANT1" s="882"/>
      <c r="ANU1" s="882"/>
      <c r="ANV1" s="882"/>
      <c r="ANW1" s="882"/>
      <c r="ANX1" s="882"/>
      <c r="ANY1" s="882"/>
      <c r="ANZ1" s="882"/>
      <c r="AOA1" s="882"/>
      <c r="AOB1" s="882"/>
      <c r="AOC1" s="882"/>
      <c r="AOD1" s="882"/>
      <c r="AOE1" s="882"/>
      <c r="AOF1" s="882"/>
      <c r="AOG1" s="882"/>
      <c r="AOH1" s="882"/>
      <c r="AOI1" s="882"/>
      <c r="AOJ1" s="882"/>
      <c r="AOK1" s="882"/>
      <c r="AOL1" s="882"/>
      <c r="AOM1" s="882"/>
      <c r="AON1" s="882"/>
      <c r="AOO1" s="882"/>
      <c r="AOP1" s="882"/>
      <c r="AOQ1" s="882"/>
      <c r="AOR1" s="882"/>
      <c r="AOS1" s="882"/>
      <c r="AOT1" s="882"/>
      <c r="AOU1" s="882"/>
      <c r="AOV1" s="882"/>
      <c r="AOW1" s="882"/>
      <c r="AOX1" s="882"/>
      <c r="AOY1" s="882"/>
      <c r="AOZ1" s="882"/>
      <c r="APA1" s="882"/>
      <c r="APB1" s="882"/>
      <c r="APC1" s="882"/>
      <c r="APD1" s="882"/>
      <c r="APE1" s="882"/>
      <c r="APF1" s="882"/>
      <c r="APG1" s="882"/>
      <c r="APH1" s="882"/>
      <c r="API1" s="882"/>
      <c r="APJ1" s="882"/>
      <c r="APK1" s="882"/>
      <c r="APL1" s="882"/>
      <c r="APM1" s="882"/>
      <c r="APN1" s="882"/>
      <c r="APO1" s="882"/>
      <c r="APP1" s="882"/>
      <c r="APQ1" s="882"/>
      <c r="APR1" s="882"/>
      <c r="APS1" s="882"/>
      <c r="APT1" s="882"/>
      <c r="APU1" s="882"/>
      <c r="APV1" s="882"/>
      <c r="APW1" s="882"/>
      <c r="APX1" s="882"/>
      <c r="APY1" s="882"/>
      <c r="APZ1" s="882"/>
      <c r="AQA1" s="882"/>
      <c r="AQB1" s="882"/>
      <c r="AQC1" s="882"/>
      <c r="AQD1" s="882"/>
      <c r="AQE1" s="882"/>
      <c r="AQF1" s="882"/>
      <c r="AQG1" s="882"/>
      <c r="AQH1" s="882"/>
      <c r="AQI1" s="882"/>
      <c r="AQJ1" s="882"/>
      <c r="AQK1" s="882"/>
      <c r="AQL1" s="882"/>
      <c r="AQM1" s="882"/>
      <c r="AQN1" s="882"/>
      <c r="AQO1" s="882"/>
      <c r="AQP1" s="882"/>
      <c r="AQQ1" s="882"/>
      <c r="AQR1" s="882"/>
      <c r="AQS1" s="882"/>
      <c r="AQT1" s="882"/>
      <c r="AQU1" s="882"/>
      <c r="AQV1" s="882"/>
      <c r="AQW1" s="882"/>
      <c r="AQX1" s="882"/>
      <c r="AQY1" s="882"/>
      <c r="AQZ1" s="882"/>
      <c r="ARA1" s="882"/>
      <c r="ARB1" s="882"/>
      <c r="ARC1" s="882"/>
      <c r="ARD1" s="882"/>
      <c r="ARE1" s="882"/>
      <c r="ARF1" s="882"/>
      <c r="ARG1" s="882"/>
      <c r="ARH1" s="882"/>
      <c r="ARI1" s="882"/>
      <c r="ARJ1" s="882"/>
      <c r="ARK1" s="882"/>
      <c r="ARL1" s="882"/>
      <c r="ARM1" s="882"/>
      <c r="ARN1" s="882"/>
      <c r="ARO1" s="882"/>
      <c r="ARP1" s="882"/>
      <c r="ARQ1" s="882"/>
      <c r="ARR1" s="882"/>
      <c r="ARS1" s="882"/>
      <c r="ART1" s="882"/>
      <c r="ARU1" s="882"/>
      <c r="ARV1" s="882"/>
      <c r="ARW1" s="882"/>
      <c r="ARX1" s="882"/>
      <c r="ARY1" s="882"/>
      <c r="ARZ1" s="882"/>
      <c r="ASA1" s="882"/>
      <c r="ASB1" s="882"/>
      <c r="ASC1" s="882"/>
      <c r="ASD1" s="882"/>
      <c r="ASE1" s="882"/>
      <c r="ASF1" s="882"/>
      <c r="ASG1" s="882"/>
      <c r="ASH1" s="882"/>
      <c r="ASI1" s="882"/>
      <c r="ASJ1" s="882"/>
      <c r="ASK1" s="882"/>
      <c r="ASL1" s="882"/>
      <c r="ASM1" s="882"/>
      <c r="ASN1" s="882"/>
      <c r="ASO1" s="882"/>
      <c r="ASP1" s="882"/>
      <c r="ASQ1" s="882"/>
      <c r="ASR1" s="882"/>
      <c r="ASS1" s="882"/>
      <c r="AST1" s="882"/>
      <c r="ASU1" s="882"/>
      <c r="ASV1" s="882"/>
      <c r="ASW1" s="882"/>
      <c r="ASX1" s="882"/>
      <c r="ASY1" s="882"/>
      <c r="ASZ1" s="882"/>
      <c r="ATA1" s="882"/>
      <c r="ATB1" s="882"/>
      <c r="ATC1" s="882"/>
      <c r="ATD1" s="882"/>
      <c r="ATE1" s="882"/>
      <c r="ATF1" s="882"/>
      <c r="ATG1" s="882"/>
      <c r="ATH1" s="882"/>
      <c r="ATI1" s="882"/>
      <c r="ATJ1" s="882"/>
      <c r="ATK1" s="882"/>
      <c r="ATL1" s="882"/>
      <c r="ATM1" s="882"/>
      <c r="ATN1" s="882"/>
      <c r="ATO1" s="882"/>
      <c r="ATP1" s="882"/>
      <c r="ATQ1" s="882"/>
      <c r="ATR1" s="882"/>
      <c r="ATS1" s="882"/>
      <c r="ATT1" s="882"/>
      <c r="ATU1" s="882"/>
      <c r="ATV1" s="882"/>
      <c r="ATW1" s="882"/>
      <c r="ATX1" s="882"/>
      <c r="ATY1" s="882"/>
      <c r="ATZ1" s="882"/>
      <c r="AUA1" s="882"/>
      <c r="AUB1" s="882"/>
      <c r="AUC1" s="882"/>
      <c r="AUD1" s="882"/>
      <c r="AUE1" s="882"/>
      <c r="AUF1" s="882"/>
      <c r="AUG1" s="882"/>
      <c r="AUH1" s="882"/>
      <c r="AUI1" s="882"/>
      <c r="AUJ1" s="882"/>
      <c r="AUK1" s="882"/>
      <c r="AUL1" s="882"/>
      <c r="AUM1" s="882"/>
      <c r="AUN1" s="882"/>
      <c r="AUO1" s="882"/>
      <c r="AUP1" s="882"/>
      <c r="AUQ1" s="882"/>
      <c r="AUR1" s="882"/>
      <c r="AUS1" s="882"/>
      <c r="AUT1" s="882"/>
      <c r="AUU1" s="882"/>
      <c r="AUV1" s="882"/>
      <c r="AUW1" s="882"/>
      <c r="AUX1" s="882"/>
      <c r="AUY1" s="882"/>
      <c r="AUZ1" s="882"/>
      <c r="AVA1" s="882"/>
      <c r="AVB1" s="882"/>
      <c r="AVC1" s="882"/>
      <c r="AVD1" s="882"/>
      <c r="AVE1" s="882"/>
      <c r="AVF1" s="882"/>
      <c r="AVG1" s="882"/>
      <c r="AVH1" s="882"/>
      <c r="AVI1" s="882"/>
      <c r="AVJ1" s="882"/>
      <c r="AVK1" s="882"/>
      <c r="AVL1" s="882"/>
      <c r="AVM1" s="882"/>
      <c r="AVN1" s="882"/>
      <c r="AVO1" s="882"/>
      <c r="AVP1" s="882"/>
      <c r="AVQ1" s="882"/>
      <c r="AVR1" s="882"/>
      <c r="AVS1" s="882"/>
      <c r="AVT1" s="882"/>
      <c r="AVU1" s="882"/>
      <c r="AVV1" s="882"/>
      <c r="AVW1" s="882"/>
      <c r="AVX1" s="882"/>
      <c r="AVY1" s="882"/>
      <c r="AVZ1" s="882"/>
      <c r="AWA1" s="882"/>
      <c r="AWB1" s="882"/>
      <c r="AWC1" s="882"/>
      <c r="AWD1" s="882"/>
      <c r="AWE1" s="882"/>
      <c r="AWF1" s="882"/>
      <c r="AWG1" s="882"/>
      <c r="AWH1" s="882"/>
      <c r="AWI1" s="882"/>
      <c r="AWJ1" s="882"/>
      <c r="AWK1" s="882"/>
      <c r="AWL1" s="882"/>
      <c r="AWM1" s="882"/>
      <c r="AWN1" s="882"/>
      <c r="AWO1" s="882"/>
      <c r="AWP1" s="882"/>
      <c r="AWQ1" s="882"/>
      <c r="AWR1" s="882"/>
      <c r="AWS1" s="882"/>
      <c r="AWT1" s="882"/>
      <c r="AWU1" s="882"/>
      <c r="AWV1" s="882"/>
      <c r="AWW1" s="882"/>
      <c r="AWX1" s="882"/>
      <c r="AWY1" s="882"/>
      <c r="AWZ1" s="882"/>
      <c r="AXA1" s="882"/>
      <c r="AXB1" s="882"/>
      <c r="AXC1" s="882"/>
      <c r="AXD1" s="882"/>
      <c r="AXE1" s="882"/>
      <c r="AXF1" s="882"/>
      <c r="AXG1" s="882"/>
      <c r="AXH1" s="882"/>
      <c r="AXI1" s="882"/>
      <c r="AXJ1" s="882"/>
      <c r="AXK1" s="882"/>
      <c r="AXL1" s="882"/>
      <c r="AXM1" s="882"/>
      <c r="AXN1" s="882"/>
      <c r="AXO1" s="882"/>
      <c r="AXP1" s="882"/>
      <c r="AXQ1" s="882"/>
      <c r="AXR1" s="882"/>
      <c r="AXS1" s="882"/>
      <c r="AXT1" s="882"/>
      <c r="AXU1" s="882"/>
      <c r="AXV1" s="882"/>
      <c r="AXW1" s="882"/>
      <c r="AXX1" s="882"/>
      <c r="AXY1" s="882"/>
      <c r="AXZ1" s="882"/>
      <c r="AYA1" s="882"/>
      <c r="AYB1" s="882"/>
      <c r="AYC1" s="882"/>
      <c r="AYD1" s="882"/>
      <c r="AYE1" s="882"/>
      <c r="AYF1" s="882"/>
      <c r="AYG1" s="882"/>
      <c r="AYH1" s="882"/>
      <c r="AYI1" s="882"/>
      <c r="AYJ1" s="882"/>
      <c r="AYK1" s="882"/>
      <c r="AYL1" s="882"/>
      <c r="AYM1" s="882"/>
      <c r="AYN1" s="882"/>
      <c r="AYO1" s="882"/>
      <c r="AYP1" s="882"/>
      <c r="AYQ1" s="882"/>
      <c r="AYR1" s="882"/>
      <c r="AYS1" s="882"/>
      <c r="AYT1" s="882"/>
      <c r="AYU1" s="882"/>
      <c r="AYV1" s="882"/>
      <c r="AYW1" s="882"/>
      <c r="AYX1" s="882"/>
      <c r="AYY1" s="882"/>
      <c r="AYZ1" s="882"/>
      <c r="AZA1" s="882"/>
      <c r="AZB1" s="882"/>
      <c r="AZC1" s="882"/>
      <c r="AZD1" s="882"/>
      <c r="AZE1" s="882"/>
      <c r="AZF1" s="882"/>
      <c r="AZG1" s="882"/>
      <c r="AZH1" s="882"/>
      <c r="AZI1" s="882"/>
      <c r="AZJ1" s="882"/>
      <c r="AZK1" s="882"/>
      <c r="AZL1" s="882"/>
      <c r="AZM1" s="882"/>
      <c r="AZN1" s="882"/>
      <c r="AZO1" s="882"/>
      <c r="AZP1" s="882"/>
      <c r="AZQ1" s="882"/>
      <c r="AZR1" s="882"/>
      <c r="AZS1" s="882"/>
      <c r="AZT1" s="882"/>
      <c r="AZU1" s="882"/>
      <c r="AZV1" s="882"/>
      <c r="AZW1" s="882"/>
      <c r="AZX1" s="882"/>
      <c r="AZY1" s="882"/>
      <c r="AZZ1" s="882"/>
      <c r="BAA1" s="882"/>
      <c r="BAB1" s="882"/>
      <c r="BAC1" s="882"/>
      <c r="BAD1" s="882"/>
      <c r="BAE1" s="882"/>
      <c r="BAF1" s="882"/>
      <c r="BAG1" s="882"/>
      <c r="BAH1" s="882"/>
      <c r="BAI1" s="882"/>
      <c r="BAJ1" s="882"/>
      <c r="BAK1" s="882"/>
      <c r="BAL1" s="882"/>
      <c r="BAM1" s="882"/>
      <c r="BAN1" s="882"/>
      <c r="BAO1" s="882"/>
      <c r="BAP1" s="882"/>
      <c r="BAQ1" s="882"/>
      <c r="BAR1" s="882"/>
      <c r="BAS1" s="882"/>
      <c r="BAT1" s="882"/>
      <c r="BAU1" s="882"/>
      <c r="BAV1" s="882"/>
      <c r="BAW1" s="882"/>
      <c r="BAX1" s="882"/>
      <c r="BAY1" s="882"/>
      <c r="BAZ1" s="882"/>
      <c r="BBA1" s="882"/>
      <c r="BBB1" s="882"/>
      <c r="BBC1" s="882"/>
      <c r="BBD1" s="882"/>
      <c r="BBE1" s="882"/>
      <c r="BBF1" s="882"/>
      <c r="BBG1" s="882"/>
      <c r="BBH1" s="882"/>
      <c r="BBI1" s="882"/>
      <c r="BBJ1" s="882"/>
      <c r="BBK1" s="882"/>
      <c r="BBL1" s="882"/>
      <c r="BBM1" s="882"/>
      <c r="BBN1" s="882"/>
      <c r="BBO1" s="882"/>
      <c r="BBP1" s="882"/>
      <c r="BBQ1" s="882"/>
      <c r="BBR1" s="882"/>
      <c r="BBS1" s="882"/>
      <c r="BBT1" s="882"/>
      <c r="BBU1" s="882"/>
      <c r="BBV1" s="882"/>
      <c r="BBW1" s="882"/>
      <c r="BBX1" s="882"/>
      <c r="BBY1" s="882"/>
      <c r="BBZ1" s="882"/>
      <c r="BCA1" s="882"/>
      <c r="BCB1" s="882"/>
      <c r="BCC1" s="882"/>
      <c r="BCD1" s="882"/>
      <c r="BCE1" s="882"/>
      <c r="BCF1" s="882"/>
      <c r="BCG1" s="882"/>
      <c r="BCH1" s="882"/>
      <c r="BCI1" s="882"/>
      <c r="BCJ1" s="882"/>
      <c r="BCK1" s="882"/>
      <c r="BCL1" s="882"/>
      <c r="BCM1" s="882"/>
      <c r="BCN1" s="882"/>
      <c r="BCO1" s="882"/>
      <c r="BCP1" s="882"/>
      <c r="BCQ1" s="882"/>
      <c r="BCR1" s="882"/>
      <c r="BCS1" s="882"/>
      <c r="BCT1" s="882"/>
      <c r="BCU1" s="882"/>
      <c r="BCV1" s="882"/>
      <c r="BCW1" s="882"/>
      <c r="BCX1" s="882"/>
      <c r="BCY1" s="882"/>
      <c r="BCZ1" s="882"/>
      <c r="BDA1" s="882"/>
      <c r="BDB1" s="882"/>
      <c r="BDC1" s="882"/>
      <c r="BDD1" s="882"/>
      <c r="BDE1" s="882"/>
      <c r="BDF1" s="882"/>
      <c r="BDG1" s="882"/>
      <c r="BDH1" s="882"/>
      <c r="BDI1" s="882"/>
      <c r="BDJ1" s="882"/>
      <c r="BDK1" s="882"/>
      <c r="BDL1" s="882"/>
      <c r="BDM1" s="882"/>
      <c r="BDN1" s="882"/>
      <c r="BDO1" s="882"/>
      <c r="BDP1" s="882"/>
      <c r="BDQ1" s="882"/>
      <c r="BDR1" s="882"/>
      <c r="BDS1" s="882"/>
      <c r="BDT1" s="882"/>
      <c r="BDU1" s="882"/>
      <c r="BDV1" s="882"/>
      <c r="BDW1" s="882"/>
      <c r="BDX1" s="882"/>
      <c r="BDY1" s="882"/>
      <c r="BDZ1" s="882"/>
      <c r="BEA1" s="882"/>
      <c r="BEB1" s="882"/>
      <c r="BEC1" s="882"/>
      <c r="BED1" s="882"/>
      <c r="BEE1" s="882"/>
      <c r="BEF1" s="882"/>
      <c r="BEG1" s="882"/>
      <c r="BEH1" s="882"/>
      <c r="BEI1" s="882"/>
      <c r="BEJ1" s="882"/>
      <c r="BEK1" s="882"/>
      <c r="BEL1" s="882"/>
      <c r="BEM1" s="882"/>
      <c r="BEN1" s="882"/>
      <c r="BEO1" s="882"/>
      <c r="BEP1" s="882"/>
      <c r="BEQ1" s="882"/>
      <c r="BER1" s="882"/>
      <c r="BES1" s="882"/>
      <c r="BET1" s="882"/>
      <c r="BEU1" s="882"/>
      <c r="BEV1" s="882"/>
      <c r="BEW1" s="882"/>
      <c r="BEX1" s="882"/>
      <c r="BEY1" s="882"/>
      <c r="BEZ1" s="882"/>
      <c r="BFA1" s="882"/>
      <c r="BFB1" s="882"/>
      <c r="BFC1" s="882"/>
      <c r="BFD1" s="882"/>
      <c r="BFE1" s="882"/>
      <c r="BFF1" s="882"/>
      <c r="BFG1" s="882"/>
      <c r="BFH1" s="882"/>
      <c r="BFI1" s="882"/>
      <c r="BFJ1" s="882"/>
      <c r="BFK1" s="882"/>
      <c r="BFL1" s="882"/>
      <c r="BFM1" s="882"/>
      <c r="BFN1" s="882"/>
      <c r="BFO1" s="882"/>
      <c r="BFP1" s="882"/>
      <c r="BFQ1" s="882"/>
      <c r="BFR1" s="882"/>
      <c r="BFS1" s="882"/>
      <c r="BFT1" s="882"/>
      <c r="BFU1" s="882"/>
      <c r="BFV1" s="882"/>
      <c r="BFW1" s="882"/>
      <c r="BFX1" s="882"/>
      <c r="BFY1" s="882"/>
      <c r="BFZ1" s="882"/>
      <c r="BGA1" s="882"/>
      <c r="BGB1" s="882"/>
      <c r="BGC1" s="882"/>
      <c r="BGD1" s="882"/>
      <c r="BGE1" s="882"/>
      <c r="BGF1" s="882"/>
      <c r="BGG1" s="882"/>
      <c r="BGH1" s="882"/>
      <c r="BGI1" s="882"/>
      <c r="BGJ1" s="882"/>
      <c r="BGK1" s="882"/>
      <c r="BGL1" s="882"/>
      <c r="BGM1" s="882"/>
      <c r="BGN1" s="882"/>
      <c r="BGO1" s="882"/>
      <c r="BGP1" s="882"/>
      <c r="BGQ1" s="882"/>
      <c r="BGR1" s="882"/>
      <c r="BGS1" s="882"/>
      <c r="BGT1" s="882"/>
      <c r="BGU1" s="882"/>
      <c r="BGV1" s="882"/>
      <c r="BGW1" s="882"/>
      <c r="BGX1" s="882"/>
      <c r="BGY1" s="882"/>
      <c r="BGZ1" s="882"/>
      <c r="BHA1" s="882"/>
      <c r="BHB1" s="882"/>
      <c r="BHC1" s="882"/>
      <c r="BHD1" s="882"/>
      <c r="BHE1" s="882"/>
      <c r="BHF1" s="882"/>
      <c r="BHG1" s="882"/>
      <c r="BHH1" s="882"/>
      <c r="BHI1" s="882"/>
      <c r="BHJ1" s="882"/>
      <c r="BHK1" s="882"/>
      <c r="BHL1" s="882"/>
      <c r="BHM1" s="882"/>
      <c r="BHN1" s="882"/>
      <c r="BHO1" s="882"/>
      <c r="BHP1" s="882"/>
      <c r="BHQ1" s="882"/>
      <c r="BHR1" s="882"/>
      <c r="BHS1" s="882"/>
      <c r="BHT1" s="882"/>
      <c r="BHU1" s="882"/>
      <c r="BHV1" s="882"/>
      <c r="BHW1" s="882"/>
      <c r="BHX1" s="882"/>
      <c r="BHY1" s="882"/>
      <c r="BHZ1" s="882"/>
      <c r="BIA1" s="882"/>
      <c r="BIB1" s="882"/>
      <c r="BIC1" s="882"/>
      <c r="BID1" s="882"/>
      <c r="BIE1" s="882"/>
      <c r="BIF1" s="882"/>
      <c r="BIG1" s="882"/>
      <c r="BIH1" s="882"/>
      <c r="BII1" s="882"/>
      <c r="BIJ1" s="882"/>
      <c r="BIK1" s="882"/>
      <c r="BIL1" s="882"/>
      <c r="BIM1" s="882"/>
      <c r="BIN1" s="882"/>
      <c r="BIO1" s="882"/>
      <c r="BIP1" s="882"/>
      <c r="BIQ1" s="882"/>
      <c r="BIR1" s="882"/>
      <c r="BIS1" s="882"/>
      <c r="BIT1" s="882"/>
      <c r="BIU1" s="882"/>
      <c r="BIV1" s="882"/>
      <c r="BIW1" s="882"/>
      <c r="BIX1" s="882"/>
      <c r="BIY1" s="882"/>
      <c r="BIZ1" s="882"/>
      <c r="BJA1" s="882"/>
      <c r="BJB1" s="882"/>
      <c r="BJC1" s="882"/>
      <c r="BJD1" s="882"/>
      <c r="BJE1" s="882"/>
      <c r="BJF1" s="882"/>
      <c r="BJG1" s="882"/>
      <c r="BJH1" s="882"/>
      <c r="BJI1" s="882"/>
      <c r="BJJ1" s="882"/>
      <c r="BJK1" s="882"/>
      <c r="BJL1" s="882"/>
      <c r="BJM1" s="882"/>
      <c r="BJN1" s="882"/>
      <c r="BJO1" s="882"/>
      <c r="BJP1" s="882"/>
      <c r="BJQ1" s="882"/>
      <c r="BJR1" s="882"/>
      <c r="BJS1" s="882"/>
      <c r="BJT1" s="882"/>
      <c r="BJU1" s="882"/>
      <c r="BJV1" s="882"/>
      <c r="BJW1" s="882"/>
      <c r="BJX1" s="882"/>
      <c r="BJY1" s="882"/>
      <c r="BJZ1" s="882"/>
      <c r="BKA1" s="882"/>
      <c r="BKB1" s="882"/>
      <c r="BKC1" s="882"/>
      <c r="BKD1" s="882"/>
      <c r="BKE1" s="882"/>
      <c r="BKF1" s="882"/>
      <c r="BKG1" s="882"/>
      <c r="BKH1" s="882"/>
      <c r="BKI1" s="882"/>
      <c r="BKJ1" s="882"/>
      <c r="BKK1" s="882"/>
      <c r="BKL1" s="882"/>
      <c r="BKM1" s="882"/>
      <c r="BKN1" s="882"/>
      <c r="BKO1" s="882"/>
      <c r="BKP1" s="882"/>
      <c r="BKQ1" s="882"/>
      <c r="BKR1" s="882"/>
      <c r="BKS1" s="882"/>
      <c r="BKT1" s="882"/>
      <c r="BKU1" s="882"/>
      <c r="BKV1" s="882"/>
      <c r="BKW1" s="882"/>
      <c r="BKX1" s="882"/>
      <c r="BKY1" s="882"/>
      <c r="BKZ1" s="882"/>
      <c r="BLA1" s="882"/>
      <c r="BLB1" s="882"/>
      <c r="BLC1" s="882"/>
      <c r="BLD1" s="882"/>
      <c r="BLE1" s="882"/>
      <c r="BLF1" s="882"/>
      <c r="BLG1" s="882"/>
      <c r="BLH1" s="882"/>
      <c r="BLI1" s="882"/>
      <c r="BLJ1" s="882"/>
      <c r="BLK1" s="882"/>
      <c r="BLL1" s="882"/>
      <c r="BLM1" s="882"/>
      <c r="BLN1" s="882"/>
      <c r="BLO1" s="882"/>
      <c r="BLP1" s="882"/>
      <c r="BLQ1" s="882"/>
      <c r="BLR1" s="882"/>
      <c r="BLS1" s="882"/>
      <c r="BLT1" s="882"/>
      <c r="BLU1" s="882"/>
      <c r="BLV1" s="882"/>
      <c r="BLW1" s="882"/>
      <c r="BLX1" s="882"/>
      <c r="BLY1" s="882"/>
      <c r="BLZ1" s="882"/>
      <c r="BMA1" s="882"/>
      <c r="BMB1" s="882"/>
      <c r="BMC1" s="882"/>
      <c r="BMD1" s="882"/>
      <c r="BME1" s="882"/>
      <c r="BMF1" s="882"/>
      <c r="BMG1" s="882"/>
      <c r="BMH1" s="882"/>
      <c r="BMI1" s="882"/>
      <c r="BMJ1" s="882"/>
      <c r="BMK1" s="882"/>
      <c r="BML1" s="882"/>
      <c r="BMM1" s="882"/>
      <c r="BMN1" s="882"/>
      <c r="BMO1" s="882"/>
      <c r="BMP1" s="882"/>
      <c r="BMQ1" s="882"/>
      <c r="BMR1" s="882"/>
      <c r="BMS1" s="882"/>
      <c r="BMT1" s="882"/>
      <c r="BMU1" s="882"/>
      <c r="BMV1" s="882"/>
      <c r="BMW1" s="882"/>
      <c r="BMX1" s="882"/>
      <c r="BMY1" s="882"/>
      <c r="BMZ1" s="882"/>
      <c r="BNA1" s="882"/>
      <c r="BNB1" s="882"/>
      <c r="BNC1" s="882"/>
      <c r="BND1" s="882"/>
      <c r="BNE1" s="882"/>
      <c r="BNF1" s="882"/>
      <c r="BNG1" s="882"/>
      <c r="BNH1" s="882"/>
      <c r="BNI1" s="882"/>
      <c r="BNJ1" s="882"/>
      <c r="BNK1" s="882"/>
      <c r="BNL1" s="882"/>
      <c r="BNM1" s="882"/>
      <c r="BNN1" s="882"/>
      <c r="BNO1" s="882"/>
      <c r="BNP1" s="882"/>
      <c r="BNQ1" s="882"/>
      <c r="BNR1" s="882"/>
      <c r="BNS1" s="882"/>
      <c r="BNT1" s="882"/>
      <c r="BNU1" s="882"/>
      <c r="BNV1" s="882"/>
      <c r="BNW1" s="882"/>
      <c r="BNX1" s="882"/>
      <c r="BNY1" s="882"/>
      <c r="BNZ1" s="882"/>
      <c r="BOA1" s="882"/>
      <c r="BOB1" s="882"/>
      <c r="BOC1" s="882"/>
      <c r="BOD1" s="882"/>
      <c r="BOE1" s="882"/>
      <c r="BOF1" s="882"/>
      <c r="BOG1" s="882"/>
      <c r="BOH1" s="882"/>
      <c r="BOI1" s="882"/>
      <c r="BOJ1" s="882"/>
      <c r="BOK1" s="882"/>
      <c r="BOL1" s="882"/>
      <c r="BOM1" s="882"/>
      <c r="BON1" s="882"/>
      <c r="BOO1" s="882"/>
      <c r="BOP1" s="882"/>
      <c r="BOQ1" s="882"/>
      <c r="BOR1" s="882"/>
      <c r="BOS1" s="882"/>
      <c r="BOT1" s="882"/>
      <c r="BOU1" s="882"/>
      <c r="BOV1" s="882"/>
      <c r="BOW1" s="882"/>
      <c r="BOX1" s="882"/>
      <c r="BOY1" s="882"/>
      <c r="BOZ1" s="882"/>
      <c r="BPA1" s="882"/>
      <c r="BPB1" s="882"/>
      <c r="BPC1" s="882"/>
      <c r="BPD1" s="882"/>
      <c r="BPE1" s="882"/>
      <c r="BPF1" s="882"/>
      <c r="BPG1" s="882"/>
      <c r="BPH1" s="882"/>
      <c r="BPI1" s="882"/>
      <c r="BPJ1" s="882"/>
      <c r="BPK1" s="882"/>
      <c r="BPL1" s="882"/>
      <c r="BPM1" s="882"/>
      <c r="BPN1" s="882"/>
      <c r="BPO1" s="882"/>
      <c r="BPP1" s="882"/>
      <c r="BPQ1" s="882"/>
      <c r="BPR1" s="882"/>
      <c r="BPS1" s="882"/>
      <c r="BPT1" s="882"/>
      <c r="BPU1" s="882"/>
      <c r="BPV1" s="882"/>
      <c r="BPW1" s="882"/>
      <c r="BPX1" s="882"/>
      <c r="BPY1" s="882"/>
      <c r="BPZ1" s="882"/>
      <c r="BQA1" s="882"/>
      <c r="BQB1" s="882"/>
      <c r="BQC1" s="882"/>
      <c r="BQD1" s="882"/>
      <c r="BQE1" s="882"/>
      <c r="BQF1" s="882"/>
      <c r="BQG1" s="882"/>
      <c r="BQH1" s="882"/>
      <c r="BQI1" s="882"/>
      <c r="BQJ1" s="882"/>
      <c r="BQK1" s="882"/>
      <c r="BQL1" s="882"/>
      <c r="BQM1" s="882"/>
      <c r="BQN1" s="882"/>
      <c r="BQO1" s="882"/>
      <c r="BQP1" s="882"/>
      <c r="BQQ1" s="882"/>
      <c r="BQR1" s="882"/>
      <c r="BQS1" s="882"/>
      <c r="BQT1" s="882"/>
      <c r="BQU1" s="882"/>
      <c r="BQV1" s="882"/>
      <c r="BQW1" s="882"/>
      <c r="BQX1" s="882"/>
      <c r="BQY1" s="882"/>
      <c r="BQZ1" s="882"/>
      <c r="BRA1" s="882"/>
      <c r="BRB1" s="882"/>
      <c r="BRC1" s="882"/>
      <c r="BRD1" s="882"/>
      <c r="BRE1" s="882"/>
      <c r="BRF1" s="882"/>
      <c r="BRG1" s="882"/>
      <c r="BRH1" s="882"/>
      <c r="BRI1" s="882"/>
      <c r="BRJ1" s="882"/>
      <c r="BRK1" s="882"/>
      <c r="BRL1" s="882"/>
      <c r="BRM1" s="882"/>
      <c r="BRN1" s="882"/>
      <c r="BRO1" s="882"/>
      <c r="BRP1" s="882"/>
      <c r="BRQ1" s="882"/>
      <c r="BRR1" s="882"/>
      <c r="BRS1" s="882"/>
      <c r="BRT1" s="882"/>
      <c r="BRU1" s="882"/>
      <c r="BRV1" s="882"/>
      <c r="BRW1" s="882"/>
      <c r="BRX1" s="882"/>
      <c r="BRY1" s="882"/>
      <c r="BRZ1" s="882"/>
      <c r="BSA1" s="882"/>
      <c r="BSB1" s="882"/>
      <c r="BSC1" s="882"/>
      <c r="BSD1" s="882"/>
      <c r="BSE1" s="882"/>
      <c r="BSF1" s="882"/>
      <c r="BSG1" s="882"/>
      <c r="BSH1" s="882"/>
      <c r="BSI1" s="882"/>
      <c r="BSJ1" s="882"/>
      <c r="BSK1" s="882"/>
      <c r="BSL1" s="882"/>
      <c r="BSM1" s="882"/>
      <c r="BSN1" s="882"/>
      <c r="BSO1" s="882"/>
      <c r="BSP1" s="882"/>
      <c r="BSQ1" s="882"/>
      <c r="BSR1" s="882"/>
      <c r="BSS1" s="882"/>
      <c r="BST1" s="882"/>
      <c r="BSU1" s="882"/>
      <c r="BSV1" s="882"/>
      <c r="BSW1" s="882"/>
      <c r="BSX1" s="882"/>
      <c r="BSY1" s="882"/>
      <c r="BSZ1" s="882"/>
      <c r="BTA1" s="882"/>
      <c r="BTB1" s="882"/>
      <c r="BTC1" s="882"/>
      <c r="BTD1" s="882"/>
      <c r="BTE1" s="882"/>
      <c r="BTF1" s="882"/>
      <c r="BTG1" s="882"/>
      <c r="BTH1" s="882"/>
      <c r="BTI1" s="882"/>
      <c r="BTJ1" s="882"/>
      <c r="BTK1" s="882"/>
      <c r="BTL1" s="882"/>
      <c r="BTM1" s="882"/>
      <c r="BTN1" s="882"/>
      <c r="BTO1" s="882"/>
      <c r="BTP1" s="882"/>
      <c r="BTQ1" s="882"/>
      <c r="BTR1" s="882"/>
      <c r="BTS1" s="882"/>
      <c r="BTT1" s="882"/>
      <c r="BTU1" s="882"/>
      <c r="BTV1" s="882"/>
      <c r="BTW1" s="882"/>
      <c r="BTX1" s="882"/>
      <c r="BTY1" s="882"/>
      <c r="BTZ1" s="882"/>
      <c r="BUA1" s="882"/>
      <c r="BUB1" s="882"/>
      <c r="BUC1" s="882"/>
      <c r="BUD1" s="882"/>
      <c r="BUE1" s="882"/>
      <c r="BUF1" s="882"/>
      <c r="BUG1" s="882"/>
      <c r="BUH1" s="882"/>
      <c r="BUI1" s="882"/>
      <c r="BUJ1" s="882"/>
      <c r="BUK1" s="882"/>
      <c r="BUL1" s="882"/>
      <c r="BUM1" s="882"/>
      <c r="BUN1" s="882"/>
      <c r="BUO1" s="882"/>
      <c r="BUP1" s="882"/>
      <c r="BUQ1" s="882"/>
      <c r="BUR1" s="882"/>
      <c r="BUS1" s="882"/>
      <c r="BUT1" s="882"/>
      <c r="BUU1" s="882"/>
      <c r="BUV1" s="882"/>
      <c r="BUW1" s="882"/>
      <c r="BUX1" s="882"/>
      <c r="BUY1" s="882"/>
      <c r="BUZ1" s="882"/>
      <c r="BVA1" s="882"/>
      <c r="BVB1" s="882"/>
      <c r="BVC1" s="882"/>
      <c r="BVD1" s="882"/>
      <c r="BVE1" s="882"/>
      <c r="BVF1" s="882"/>
      <c r="BVG1" s="882"/>
      <c r="BVH1" s="882"/>
      <c r="BVI1" s="882"/>
      <c r="BVJ1" s="882"/>
      <c r="BVK1" s="882"/>
      <c r="BVL1" s="882"/>
      <c r="BVM1" s="882"/>
      <c r="BVN1" s="882"/>
      <c r="BVO1" s="882"/>
      <c r="BVP1" s="882"/>
      <c r="BVQ1" s="882"/>
      <c r="BVR1" s="882"/>
      <c r="BVS1" s="882"/>
      <c r="BVT1" s="882"/>
      <c r="BVU1" s="882"/>
      <c r="BVV1" s="882"/>
      <c r="BVW1" s="882"/>
      <c r="BVX1" s="882"/>
      <c r="BVY1" s="882"/>
      <c r="BVZ1" s="882"/>
      <c r="BWA1" s="882"/>
      <c r="BWB1" s="882"/>
      <c r="BWC1" s="882"/>
      <c r="BWD1" s="882"/>
      <c r="BWE1" s="882"/>
      <c r="BWF1" s="882"/>
      <c r="BWG1" s="882"/>
      <c r="BWH1" s="882"/>
      <c r="BWI1" s="882"/>
      <c r="BWJ1" s="882"/>
      <c r="BWK1" s="882"/>
      <c r="BWL1" s="882"/>
      <c r="BWM1" s="882"/>
      <c r="BWN1" s="882"/>
      <c r="BWO1" s="882"/>
      <c r="BWP1" s="882"/>
      <c r="BWQ1" s="882"/>
      <c r="BWR1" s="882"/>
      <c r="BWS1" s="882"/>
      <c r="BWT1" s="882"/>
      <c r="BWU1" s="882"/>
      <c r="BWV1" s="882"/>
      <c r="BWW1" s="882"/>
      <c r="BWX1" s="882"/>
      <c r="BWY1" s="882"/>
      <c r="BWZ1" s="882"/>
      <c r="BXA1" s="882"/>
      <c r="BXB1" s="882"/>
      <c r="BXC1" s="882"/>
      <c r="BXD1" s="882"/>
      <c r="BXE1" s="882"/>
      <c r="BXF1" s="882"/>
      <c r="BXG1" s="882"/>
      <c r="BXH1" s="882"/>
      <c r="BXI1" s="882"/>
      <c r="BXJ1" s="882"/>
      <c r="BXK1" s="882"/>
      <c r="BXL1" s="882"/>
      <c r="BXM1" s="882"/>
      <c r="BXN1" s="882"/>
      <c r="BXO1" s="882"/>
      <c r="BXP1" s="882"/>
      <c r="BXQ1" s="882"/>
      <c r="BXR1" s="882"/>
      <c r="BXS1" s="882"/>
      <c r="BXT1" s="882"/>
      <c r="BXU1" s="882"/>
      <c r="BXV1" s="882"/>
      <c r="BXW1" s="882"/>
      <c r="BXX1" s="882"/>
      <c r="BXY1" s="882"/>
      <c r="BXZ1" s="882"/>
      <c r="BYA1" s="882"/>
      <c r="BYB1" s="882"/>
      <c r="BYC1" s="882"/>
      <c r="BYD1" s="882"/>
      <c r="BYE1" s="882"/>
      <c r="BYF1" s="882"/>
      <c r="BYG1" s="882"/>
      <c r="BYH1" s="882"/>
      <c r="BYI1" s="882"/>
      <c r="BYJ1" s="882"/>
      <c r="BYK1" s="882"/>
      <c r="BYL1" s="882"/>
      <c r="BYM1" s="882"/>
      <c r="BYN1" s="882"/>
      <c r="BYO1" s="882"/>
      <c r="BYP1" s="882"/>
      <c r="BYQ1" s="882"/>
      <c r="BYR1" s="882"/>
      <c r="BYS1" s="882"/>
      <c r="BYT1" s="882"/>
      <c r="BYU1" s="882"/>
      <c r="BYV1" s="882"/>
      <c r="BYW1" s="882"/>
      <c r="BYX1" s="882"/>
      <c r="BYY1" s="882"/>
      <c r="BYZ1" s="882"/>
      <c r="BZA1" s="882"/>
      <c r="BZB1" s="882"/>
      <c r="BZC1" s="882"/>
      <c r="BZD1" s="882"/>
      <c r="BZE1" s="882"/>
      <c r="BZF1" s="882"/>
      <c r="BZG1" s="882"/>
      <c r="BZH1" s="882"/>
      <c r="BZI1" s="882"/>
      <c r="BZJ1" s="882"/>
      <c r="BZK1" s="882"/>
      <c r="BZL1" s="882"/>
      <c r="BZM1" s="882"/>
      <c r="BZN1" s="882"/>
      <c r="BZO1" s="882"/>
      <c r="BZP1" s="882"/>
      <c r="BZQ1" s="882"/>
      <c r="BZR1" s="882"/>
      <c r="BZS1" s="882"/>
      <c r="BZT1" s="882"/>
      <c r="BZU1" s="882"/>
      <c r="BZV1" s="882"/>
      <c r="BZW1" s="882"/>
      <c r="BZX1" s="882"/>
      <c r="BZY1" s="882"/>
      <c r="BZZ1" s="882"/>
      <c r="CAA1" s="882"/>
      <c r="CAB1" s="882"/>
      <c r="CAC1" s="882"/>
      <c r="CAD1" s="882"/>
      <c r="CAE1" s="882"/>
      <c r="CAF1" s="882"/>
      <c r="CAG1" s="882"/>
      <c r="CAH1" s="882"/>
      <c r="CAI1" s="882"/>
      <c r="CAJ1" s="882"/>
      <c r="CAK1" s="882"/>
      <c r="CAL1" s="882"/>
      <c r="CAM1" s="882"/>
      <c r="CAN1" s="882"/>
      <c r="CAO1" s="882"/>
      <c r="CAP1" s="882"/>
      <c r="CAQ1" s="882"/>
      <c r="CAR1" s="882"/>
      <c r="CAS1" s="882"/>
      <c r="CAT1" s="882"/>
      <c r="CAU1" s="882"/>
      <c r="CAV1" s="882"/>
      <c r="CAW1" s="882"/>
      <c r="CAX1" s="882"/>
      <c r="CAY1" s="882"/>
      <c r="CAZ1" s="882"/>
      <c r="CBA1" s="882"/>
      <c r="CBB1" s="882"/>
      <c r="CBC1" s="882"/>
      <c r="CBD1" s="882"/>
      <c r="CBE1" s="882"/>
      <c r="CBF1" s="882"/>
      <c r="CBG1" s="882"/>
      <c r="CBH1" s="882"/>
      <c r="CBI1" s="882"/>
      <c r="CBJ1" s="882"/>
      <c r="CBK1" s="882"/>
      <c r="CBL1" s="882"/>
      <c r="CBM1" s="882"/>
      <c r="CBN1" s="882"/>
      <c r="CBO1" s="882"/>
      <c r="CBP1" s="882"/>
      <c r="CBQ1" s="882"/>
      <c r="CBR1" s="882"/>
      <c r="CBS1" s="882"/>
      <c r="CBT1" s="882"/>
      <c r="CBU1" s="882"/>
      <c r="CBV1" s="882"/>
      <c r="CBW1" s="882"/>
      <c r="CBX1" s="882"/>
      <c r="CBY1" s="882"/>
      <c r="CBZ1" s="882"/>
      <c r="CCA1" s="882"/>
      <c r="CCB1" s="882"/>
      <c r="CCC1" s="882"/>
      <c r="CCD1" s="882"/>
      <c r="CCE1" s="882"/>
      <c r="CCF1" s="882"/>
      <c r="CCG1" s="882"/>
      <c r="CCH1" s="882"/>
      <c r="CCI1" s="882"/>
      <c r="CCJ1" s="882"/>
      <c r="CCK1" s="882"/>
      <c r="CCL1" s="882"/>
      <c r="CCM1" s="882"/>
      <c r="CCN1" s="882"/>
      <c r="CCO1" s="882"/>
      <c r="CCP1" s="882"/>
      <c r="CCQ1" s="882"/>
      <c r="CCR1" s="882"/>
      <c r="CCS1" s="882"/>
      <c r="CCT1" s="882"/>
      <c r="CCU1" s="882"/>
      <c r="CCV1" s="882"/>
      <c r="CCW1" s="882"/>
      <c r="CCX1" s="882"/>
      <c r="CCY1" s="882"/>
      <c r="CCZ1" s="882"/>
      <c r="CDA1" s="882"/>
      <c r="CDB1" s="882"/>
      <c r="CDC1" s="882"/>
      <c r="CDD1" s="882"/>
      <c r="CDE1" s="882"/>
      <c r="CDF1" s="882"/>
      <c r="CDG1" s="882"/>
      <c r="CDH1" s="882"/>
      <c r="CDI1" s="882"/>
      <c r="CDJ1" s="882"/>
      <c r="CDK1" s="882"/>
      <c r="CDL1" s="882"/>
      <c r="CDM1" s="882"/>
      <c r="CDN1" s="882"/>
      <c r="CDO1" s="882"/>
      <c r="CDP1" s="882"/>
      <c r="CDQ1" s="882"/>
      <c r="CDR1" s="882"/>
      <c r="CDS1" s="882"/>
      <c r="CDT1" s="882"/>
      <c r="CDU1" s="882"/>
      <c r="CDV1" s="882"/>
      <c r="CDW1" s="882"/>
      <c r="CDX1" s="882"/>
      <c r="CDY1" s="882"/>
      <c r="CDZ1" s="882"/>
      <c r="CEA1" s="882"/>
      <c r="CEB1" s="882"/>
      <c r="CEC1" s="882"/>
      <c r="CED1" s="882"/>
      <c r="CEE1" s="882"/>
      <c r="CEF1" s="882"/>
      <c r="CEG1" s="882"/>
      <c r="CEH1" s="882"/>
      <c r="CEI1" s="882"/>
      <c r="CEJ1" s="882"/>
      <c r="CEK1" s="882"/>
      <c r="CEL1" s="882"/>
      <c r="CEM1" s="882"/>
      <c r="CEN1" s="882"/>
      <c r="CEO1" s="882"/>
      <c r="CEP1" s="882"/>
      <c r="CEQ1" s="882"/>
      <c r="CER1" s="882"/>
      <c r="CES1" s="882"/>
      <c r="CET1" s="882"/>
      <c r="CEU1" s="882"/>
      <c r="CEV1" s="882"/>
      <c r="CEW1" s="882"/>
      <c r="CEX1" s="882"/>
      <c r="CEY1" s="882"/>
      <c r="CEZ1" s="882"/>
      <c r="CFA1" s="882"/>
      <c r="CFB1" s="882"/>
      <c r="CFC1" s="882"/>
      <c r="CFD1" s="882"/>
      <c r="CFE1" s="882"/>
      <c r="CFF1" s="882"/>
      <c r="CFG1" s="882"/>
      <c r="CFH1" s="882"/>
      <c r="CFI1" s="882"/>
      <c r="CFJ1" s="882"/>
      <c r="CFK1" s="882"/>
      <c r="CFL1" s="882"/>
      <c r="CFM1" s="882"/>
      <c r="CFN1" s="882"/>
      <c r="CFO1" s="882"/>
      <c r="CFP1" s="882"/>
      <c r="CFQ1" s="882"/>
      <c r="CFR1" s="882"/>
      <c r="CFS1" s="882"/>
      <c r="CFT1" s="882"/>
      <c r="CFU1" s="882"/>
      <c r="CFV1" s="882"/>
      <c r="CFW1" s="882"/>
      <c r="CFX1" s="882"/>
      <c r="CFY1" s="882"/>
      <c r="CFZ1" s="882"/>
      <c r="CGA1" s="882"/>
      <c r="CGB1" s="882"/>
      <c r="CGC1" s="882"/>
      <c r="CGD1" s="882"/>
      <c r="CGE1" s="882"/>
      <c r="CGF1" s="882"/>
      <c r="CGG1" s="882"/>
      <c r="CGH1" s="882"/>
      <c r="CGI1" s="882"/>
      <c r="CGJ1" s="882"/>
      <c r="CGK1" s="882"/>
      <c r="CGL1" s="882"/>
      <c r="CGM1" s="882"/>
      <c r="CGN1" s="882"/>
      <c r="CGO1" s="882"/>
      <c r="CGP1" s="882"/>
      <c r="CGQ1" s="882"/>
      <c r="CGR1" s="882"/>
      <c r="CGS1" s="882"/>
      <c r="CGT1" s="882"/>
      <c r="CGU1" s="882"/>
      <c r="CGV1" s="882"/>
      <c r="CGW1" s="882"/>
      <c r="CGX1" s="882"/>
      <c r="CGY1" s="882"/>
      <c r="CGZ1" s="882"/>
      <c r="CHA1" s="882"/>
      <c r="CHB1" s="882"/>
      <c r="CHC1" s="882"/>
      <c r="CHD1" s="882"/>
      <c r="CHE1" s="882"/>
      <c r="CHF1" s="882"/>
      <c r="CHG1" s="882"/>
      <c r="CHH1" s="882"/>
      <c r="CHI1" s="882"/>
      <c r="CHJ1" s="882"/>
      <c r="CHK1" s="882"/>
      <c r="CHL1" s="882"/>
      <c r="CHM1" s="882"/>
      <c r="CHN1" s="882"/>
      <c r="CHO1" s="882"/>
      <c r="CHP1" s="882"/>
      <c r="CHQ1" s="882"/>
      <c r="CHR1" s="882"/>
      <c r="CHS1" s="882"/>
      <c r="CHT1" s="882"/>
      <c r="CHU1" s="882"/>
      <c r="CHV1" s="882"/>
      <c r="CHW1" s="882"/>
      <c r="CHX1" s="882"/>
      <c r="CHY1" s="882"/>
      <c r="CHZ1" s="882"/>
      <c r="CIA1" s="882"/>
      <c r="CIB1" s="882"/>
      <c r="CIC1" s="882"/>
      <c r="CID1" s="882"/>
      <c r="CIE1" s="882"/>
      <c r="CIF1" s="882"/>
      <c r="CIG1" s="882"/>
      <c r="CIH1" s="882"/>
      <c r="CII1" s="882"/>
      <c r="CIJ1" s="882"/>
      <c r="CIK1" s="882"/>
      <c r="CIL1" s="882"/>
      <c r="CIM1" s="882"/>
      <c r="CIN1" s="882"/>
      <c r="CIO1" s="882"/>
      <c r="CIP1" s="882"/>
      <c r="CIQ1" s="882"/>
      <c r="CIR1" s="882"/>
      <c r="CIS1" s="882"/>
      <c r="CIT1" s="882"/>
      <c r="CIU1" s="882"/>
      <c r="CIV1" s="882"/>
      <c r="CIW1" s="882"/>
      <c r="CIX1" s="882"/>
      <c r="CIY1" s="882"/>
      <c r="CIZ1" s="882"/>
      <c r="CJA1" s="882"/>
      <c r="CJB1" s="882"/>
      <c r="CJC1" s="882"/>
      <c r="CJD1" s="882"/>
      <c r="CJE1" s="882"/>
      <c r="CJF1" s="882"/>
      <c r="CJG1" s="882"/>
      <c r="CJH1" s="882"/>
      <c r="CJI1" s="882"/>
      <c r="CJJ1" s="882"/>
      <c r="CJK1" s="882"/>
      <c r="CJL1" s="882"/>
      <c r="CJM1" s="882"/>
      <c r="CJN1" s="882"/>
      <c r="CJO1" s="882"/>
      <c r="CJP1" s="882"/>
      <c r="CJQ1" s="882"/>
      <c r="CJR1" s="882"/>
      <c r="CJS1" s="882"/>
      <c r="CJT1" s="882"/>
      <c r="CJU1" s="882"/>
      <c r="CJV1" s="882"/>
      <c r="CJW1" s="882"/>
      <c r="CJX1" s="882"/>
      <c r="CJY1" s="882"/>
      <c r="CJZ1" s="882"/>
      <c r="CKA1" s="882"/>
      <c r="CKB1" s="882"/>
      <c r="CKC1" s="882"/>
      <c r="CKD1" s="882"/>
      <c r="CKE1" s="882"/>
      <c r="CKF1" s="882"/>
      <c r="CKG1" s="882"/>
      <c r="CKH1" s="882"/>
      <c r="CKI1" s="882"/>
      <c r="CKJ1" s="882"/>
      <c r="CKK1" s="882"/>
      <c r="CKL1" s="882"/>
      <c r="CKM1" s="882"/>
      <c r="CKN1" s="882"/>
      <c r="CKO1" s="882"/>
      <c r="CKP1" s="882"/>
      <c r="CKQ1" s="882"/>
      <c r="CKR1" s="882"/>
      <c r="CKS1" s="882"/>
      <c r="CKT1" s="882"/>
      <c r="CKU1" s="882"/>
      <c r="CKV1" s="882"/>
      <c r="CKW1" s="882"/>
      <c r="CKX1" s="882"/>
      <c r="CKY1" s="882"/>
      <c r="CKZ1" s="882"/>
      <c r="CLA1" s="882"/>
      <c r="CLB1" s="882"/>
      <c r="CLC1" s="882"/>
      <c r="CLD1" s="882"/>
      <c r="CLE1" s="882"/>
      <c r="CLF1" s="882"/>
      <c r="CLG1" s="882"/>
      <c r="CLH1" s="882"/>
      <c r="CLI1" s="882"/>
      <c r="CLJ1" s="882"/>
      <c r="CLK1" s="882"/>
      <c r="CLL1" s="882"/>
      <c r="CLM1" s="882"/>
      <c r="CLN1" s="882"/>
      <c r="CLO1" s="882"/>
      <c r="CLP1" s="882"/>
      <c r="CLQ1" s="882"/>
      <c r="CLR1" s="882"/>
      <c r="CLS1" s="882"/>
      <c r="CLT1" s="882"/>
      <c r="CLU1" s="882"/>
      <c r="CLV1" s="882"/>
      <c r="CLW1" s="882"/>
      <c r="CLX1" s="882"/>
      <c r="CLY1" s="882"/>
      <c r="CLZ1" s="882"/>
      <c r="CMA1" s="882"/>
      <c r="CMB1" s="882"/>
      <c r="CMC1" s="882"/>
      <c r="CMD1" s="882"/>
      <c r="CME1" s="882"/>
      <c r="CMF1" s="882"/>
      <c r="CMG1" s="882"/>
      <c r="CMH1" s="882"/>
      <c r="CMI1" s="882"/>
      <c r="CMJ1" s="882"/>
      <c r="CMK1" s="882"/>
      <c r="CML1" s="882"/>
      <c r="CMM1" s="882"/>
      <c r="CMN1" s="882"/>
      <c r="CMO1" s="882"/>
      <c r="CMP1" s="882"/>
      <c r="CMQ1" s="882"/>
      <c r="CMR1" s="882"/>
      <c r="CMS1" s="882"/>
      <c r="CMT1" s="882"/>
      <c r="CMU1" s="882"/>
      <c r="CMV1" s="882"/>
      <c r="CMW1" s="882"/>
      <c r="CMX1" s="882"/>
      <c r="CMY1" s="882"/>
      <c r="CMZ1" s="882"/>
      <c r="CNA1" s="882"/>
      <c r="CNB1" s="882"/>
      <c r="CNC1" s="882"/>
      <c r="CND1" s="882"/>
      <c r="CNE1" s="882"/>
      <c r="CNF1" s="882"/>
      <c r="CNG1" s="882"/>
      <c r="CNH1" s="882"/>
      <c r="CNI1" s="882"/>
      <c r="CNJ1" s="882"/>
      <c r="CNK1" s="882"/>
      <c r="CNL1" s="882"/>
      <c r="CNM1" s="882"/>
      <c r="CNN1" s="882"/>
      <c r="CNO1" s="882"/>
      <c r="CNP1" s="882"/>
      <c r="CNQ1" s="882"/>
      <c r="CNR1" s="882"/>
      <c r="CNS1" s="882"/>
      <c r="CNT1" s="882"/>
      <c r="CNU1" s="882"/>
      <c r="CNV1" s="882"/>
      <c r="CNW1" s="882"/>
      <c r="CNX1" s="882"/>
      <c r="CNY1" s="882"/>
      <c r="CNZ1" s="882"/>
      <c r="COA1" s="882"/>
      <c r="COB1" s="882"/>
      <c r="COC1" s="882"/>
      <c r="COD1" s="882"/>
      <c r="COE1" s="882"/>
      <c r="COF1" s="882"/>
      <c r="COG1" s="882"/>
      <c r="COH1" s="882"/>
      <c r="COI1" s="882"/>
      <c r="COJ1" s="882"/>
      <c r="COK1" s="882"/>
      <c r="COL1" s="882"/>
      <c r="COM1" s="882"/>
      <c r="CON1" s="882"/>
      <c r="COO1" s="882"/>
      <c r="COP1" s="882"/>
      <c r="COQ1" s="882"/>
      <c r="COR1" s="882"/>
      <c r="COS1" s="882"/>
      <c r="COT1" s="882"/>
      <c r="COU1" s="882"/>
      <c r="COV1" s="882"/>
      <c r="COW1" s="882"/>
      <c r="COX1" s="882"/>
      <c r="COY1" s="882"/>
      <c r="COZ1" s="882"/>
      <c r="CPA1" s="882"/>
      <c r="CPB1" s="882"/>
      <c r="CPC1" s="882"/>
      <c r="CPD1" s="882"/>
      <c r="CPE1" s="882"/>
      <c r="CPF1" s="882"/>
      <c r="CPG1" s="882"/>
      <c r="CPH1" s="882"/>
      <c r="CPI1" s="882"/>
      <c r="CPJ1" s="882"/>
      <c r="CPK1" s="882"/>
      <c r="CPL1" s="882"/>
      <c r="CPM1" s="882"/>
      <c r="CPN1" s="882"/>
      <c r="CPO1" s="882"/>
      <c r="CPP1" s="882"/>
      <c r="CPQ1" s="882"/>
      <c r="CPR1" s="882"/>
      <c r="CPS1" s="882"/>
      <c r="CPT1" s="882"/>
      <c r="CPU1" s="882"/>
      <c r="CPV1" s="882"/>
      <c r="CPW1" s="882"/>
      <c r="CPX1" s="882"/>
      <c r="CPY1" s="882"/>
      <c r="CPZ1" s="882"/>
      <c r="CQA1" s="882"/>
      <c r="CQB1" s="882"/>
      <c r="CQC1" s="882"/>
      <c r="CQD1" s="882"/>
      <c r="CQE1" s="882"/>
      <c r="CQF1" s="882"/>
      <c r="CQG1" s="882"/>
      <c r="CQH1" s="882"/>
      <c r="CQI1" s="882"/>
      <c r="CQJ1" s="882"/>
      <c r="CQK1" s="882"/>
      <c r="CQL1" s="882"/>
      <c r="CQM1" s="882"/>
      <c r="CQN1" s="882"/>
      <c r="CQO1" s="882"/>
      <c r="CQP1" s="882"/>
      <c r="CQQ1" s="882"/>
      <c r="CQR1" s="882"/>
      <c r="CQS1" s="882"/>
      <c r="CQT1" s="882"/>
      <c r="CQU1" s="882"/>
      <c r="CQV1" s="882"/>
      <c r="CQW1" s="882"/>
      <c r="CQX1" s="882"/>
      <c r="CQY1" s="882"/>
      <c r="CQZ1" s="882"/>
      <c r="CRA1" s="882"/>
      <c r="CRB1" s="882"/>
      <c r="CRC1" s="882"/>
      <c r="CRD1" s="882"/>
      <c r="CRE1" s="882"/>
      <c r="CRF1" s="882"/>
      <c r="CRG1" s="882"/>
      <c r="CRH1" s="882"/>
      <c r="CRI1" s="882"/>
      <c r="CRJ1" s="882"/>
      <c r="CRK1" s="882"/>
      <c r="CRL1" s="882"/>
      <c r="CRM1" s="882"/>
      <c r="CRN1" s="882"/>
      <c r="CRO1" s="882"/>
      <c r="CRP1" s="882"/>
      <c r="CRQ1" s="882"/>
      <c r="CRR1" s="882"/>
      <c r="CRS1" s="882"/>
      <c r="CRT1" s="882"/>
      <c r="CRU1" s="882"/>
      <c r="CRV1" s="882"/>
      <c r="CRW1" s="882"/>
      <c r="CRX1" s="882"/>
      <c r="CRY1" s="882"/>
      <c r="CRZ1" s="882"/>
      <c r="CSA1" s="882"/>
      <c r="CSB1" s="882"/>
      <c r="CSC1" s="882"/>
      <c r="CSD1" s="882"/>
      <c r="CSE1" s="882"/>
      <c r="CSF1" s="882"/>
      <c r="CSG1" s="882"/>
      <c r="CSH1" s="882"/>
      <c r="CSI1" s="882"/>
      <c r="CSJ1" s="882"/>
      <c r="CSK1" s="882"/>
      <c r="CSL1" s="882"/>
      <c r="CSM1" s="882"/>
      <c r="CSN1" s="882"/>
      <c r="CSO1" s="882"/>
      <c r="CSP1" s="882"/>
      <c r="CSQ1" s="882"/>
      <c r="CSR1" s="882"/>
      <c r="CSS1" s="882"/>
      <c r="CST1" s="882"/>
      <c r="CSU1" s="882"/>
      <c r="CSV1" s="882"/>
      <c r="CSW1" s="882"/>
      <c r="CSX1" s="882"/>
      <c r="CSY1" s="882"/>
      <c r="CSZ1" s="882"/>
      <c r="CTA1" s="882"/>
      <c r="CTB1" s="882"/>
      <c r="CTC1" s="882"/>
      <c r="CTD1" s="882"/>
      <c r="CTE1" s="882"/>
      <c r="CTF1" s="882"/>
      <c r="CTG1" s="882"/>
      <c r="CTH1" s="882"/>
      <c r="CTI1" s="882"/>
      <c r="CTJ1" s="882"/>
      <c r="CTK1" s="882"/>
      <c r="CTL1" s="882"/>
      <c r="CTM1" s="882"/>
      <c r="CTN1" s="882"/>
      <c r="CTO1" s="882"/>
      <c r="CTP1" s="882"/>
      <c r="CTQ1" s="882"/>
      <c r="CTR1" s="882"/>
      <c r="CTS1" s="882"/>
      <c r="CTT1" s="882"/>
      <c r="CTU1" s="882"/>
      <c r="CTV1" s="882"/>
      <c r="CTW1" s="882"/>
      <c r="CTX1" s="882"/>
      <c r="CTY1" s="882"/>
      <c r="CTZ1" s="882"/>
      <c r="CUA1" s="882"/>
      <c r="CUB1" s="882"/>
      <c r="CUC1" s="882"/>
      <c r="CUD1" s="882"/>
      <c r="CUE1" s="882"/>
      <c r="CUF1" s="882"/>
      <c r="CUG1" s="882"/>
      <c r="CUH1" s="882"/>
      <c r="CUI1" s="882"/>
      <c r="CUJ1" s="882"/>
      <c r="CUK1" s="882"/>
      <c r="CUL1" s="882"/>
      <c r="CUM1" s="882"/>
      <c r="CUN1" s="882"/>
      <c r="CUO1" s="882"/>
      <c r="CUP1" s="882"/>
      <c r="CUQ1" s="882"/>
      <c r="CUR1" s="882"/>
      <c r="CUS1" s="882"/>
      <c r="CUT1" s="882"/>
      <c r="CUU1" s="882"/>
      <c r="CUV1" s="882"/>
      <c r="CUW1" s="882"/>
      <c r="CUX1" s="882"/>
      <c r="CUY1" s="882"/>
      <c r="CUZ1" s="882"/>
      <c r="CVA1" s="882"/>
      <c r="CVB1" s="882"/>
      <c r="CVC1" s="882"/>
      <c r="CVD1" s="882"/>
      <c r="CVE1" s="882"/>
      <c r="CVF1" s="882"/>
      <c r="CVG1" s="882"/>
      <c r="CVH1" s="882"/>
      <c r="CVI1" s="882"/>
      <c r="CVJ1" s="882"/>
      <c r="CVK1" s="882"/>
      <c r="CVL1" s="882"/>
      <c r="CVM1" s="882"/>
      <c r="CVN1" s="882"/>
      <c r="CVO1" s="882"/>
      <c r="CVP1" s="882"/>
      <c r="CVQ1" s="882"/>
      <c r="CVR1" s="882"/>
      <c r="CVS1" s="882"/>
      <c r="CVT1" s="882"/>
      <c r="CVU1" s="882"/>
      <c r="CVV1" s="882"/>
      <c r="CVW1" s="882"/>
      <c r="CVX1" s="882"/>
      <c r="CVY1" s="882"/>
      <c r="CVZ1" s="882"/>
      <c r="CWA1" s="882"/>
      <c r="CWB1" s="882"/>
      <c r="CWC1" s="882"/>
      <c r="CWD1" s="882"/>
      <c r="CWE1" s="882"/>
      <c r="CWF1" s="882"/>
      <c r="CWG1" s="882"/>
      <c r="CWH1" s="882"/>
      <c r="CWI1" s="882"/>
      <c r="CWJ1" s="882"/>
      <c r="CWK1" s="882"/>
      <c r="CWL1" s="882"/>
      <c r="CWM1" s="882"/>
      <c r="CWN1" s="882"/>
      <c r="CWO1" s="882"/>
      <c r="CWP1" s="882"/>
      <c r="CWQ1" s="882"/>
      <c r="CWR1" s="882"/>
      <c r="CWS1" s="882"/>
      <c r="CWT1" s="882"/>
      <c r="CWU1" s="882"/>
      <c r="CWV1" s="882"/>
      <c r="CWW1" s="882"/>
      <c r="CWX1" s="882"/>
      <c r="CWY1" s="882"/>
      <c r="CWZ1" s="882"/>
      <c r="CXA1" s="882"/>
      <c r="CXB1" s="882"/>
      <c r="CXC1" s="882"/>
      <c r="CXD1" s="882"/>
      <c r="CXE1" s="882"/>
      <c r="CXF1" s="882"/>
      <c r="CXG1" s="882"/>
      <c r="CXH1" s="882"/>
      <c r="CXI1" s="882"/>
      <c r="CXJ1" s="882"/>
      <c r="CXK1" s="882"/>
      <c r="CXL1" s="882"/>
      <c r="CXM1" s="882"/>
      <c r="CXN1" s="882"/>
      <c r="CXO1" s="882"/>
      <c r="CXP1" s="882"/>
      <c r="CXQ1" s="882"/>
      <c r="CXR1" s="882"/>
      <c r="CXS1" s="882"/>
      <c r="CXT1" s="882"/>
      <c r="CXU1" s="882"/>
      <c r="CXV1" s="882"/>
      <c r="CXW1" s="882"/>
      <c r="CXX1" s="882"/>
      <c r="CXY1" s="882"/>
      <c r="CXZ1" s="882"/>
      <c r="CYA1" s="882"/>
      <c r="CYB1" s="882"/>
      <c r="CYC1" s="882"/>
      <c r="CYD1" s="882"/>
      <c r="CYE1" s="882"/>
      <c r="CYF1" s="882"/>
      <c r="CYG1" s="882"/>
      <c r="CYH1" s="882"/>
      <c r="CYI1" s="882"/>
      <c r="CYJ1" s="882"/>
      <c r="CYK1" s="882"/>
      <c r="CYL1" s="882"/>
      <c r="CYM1" s="882"/>
      <c r="CYN1" s="882"/>
      <c r="CYO1" s="882"/>
      <c r="CYP1" s="882"/>
      <c r="CYQ1" s="882"/>
      <c r="CYR1" s="882"/>
      <c r="CYS1" s="882"/>
      <c r="CYT1" s="882"/>
      <c r="CYU1" s="882"/>
      <c r="CYV1" s="882"/>
      <c r="CYW1" s="882"/>
      <c r="CYX1" s="882"/>
      <c r="CYY1" s="882"/>
      <c r="CYZ1" s="882"/>
      <c r="CZA1" s="882"/>
      <c r="CZB1" s="882"/>
      <c r="CZC1" s="882"/>
      <c r="CZD1" s="882"/>
      <c r="CZE1" s="882"/>
      <c r="CZF1" s="882"/>
      <c r="CZG1" s="882"/>
      <c r="CZH1" s="882"/>
      <c r="CZI1" s="882"/>
      <c r="CZJ1" s="882"/>
      <c r="CZK1" s="882"/>
      <c r="CZL1" s="882"/>
      <c r="CZM1" s="882"/>
      <c r="CZN1" s="882"/>
      <c r="CZO1" s="882"/>
      <c r="CZP1" s="882"/>
      <c r="CZQ1" s="882"/>
      <c r="CZR1" s="882"/>
      <c r="CZS1" s="882"/>
      <c r="CZT1" s="882"/>
      <c r="CZU1" s="882"/>
      <c r="CZV1" s="882"/>
      <c r="CZW1" s="882"/>
      <c r="CZX1" s="882"/>
      <c r="CZY1" s="882"/>
      <c r="CZZ1" s="882"/>
      <c r="DAA1" s="882"/>
      <c r="DAB1" s="882"/>
      <c r="DAC1" s="882"/>
      <c r="DAD1" s="882"/>
      <c r="DAE1" s="882"/>
      <c r="DAF1" s="882"/>
      <c r="DAG1" s="882"/>
      <c r="DAH1" s="882"/>
      <c r="DAI1" s="882"/>
      <c r="DAJ1" s="882"/>
      <c r="DAK1" s="882"/>
      <c r="DAL1" s="882"/>
      <c r="DAM1" s="882"/>
      <c r="DAN1" s="882"/>
      <c r="DAO1" s="882"/>
      <c r="DAP1" s="882"/>
      <c r="DAQ1" s="882"/>
      <c r="DAR1" s="882"/>
      <c r="DAS1" s="882"/>
      <c r="DAT1" s="882"/>
      <c r="DAU1" s="882"/>
      <c r="DAV1" s="882"/>
      <c r="DAW1" s="882"/>
      <c r="DAX1" s="882"/>
      <c r="DAY1" s="882"/>
      <c r="DAZ1" s="882"/>
      <c r="DBA1" s="882"/>
      <c r="DBB1" s="882"/>
      <c r="DBC1" s="882"/>
      <c r="DBD1" s="882"/>
      <c r="DBE1" s="882"/>
      <c r="DBF1" s="882"/>
      <c r="DBG1" s="882"/>
      <c r="DBH1" s="882"/>
      <c r="DBI1" s="882"/>
      <c r="DBJ1" s="882"/>
      <c r="DBK1" s="882"/>
      <c r="DBL1" s="882"/>
      <c r="DBM1" s="882"/>
      <c r="DBN1" s="882"/>
      <c r="DBO1" s="882"/>
      <c r="DBP1" s="882"/>
      <c r="DBQ1" s="882"/>
      <c r="DBR1" s="882"/>
      <c r="DBS1" s="882"/>
      <c r="DBT1" s="882"/>
      <c r="DBU1" s="882"/>
      <c r="DBV1" s="882"/>
      <c r="DBW1" s="882"/>
      <c r="DBX1" s="882"/>
      <c r="DBY1" s="882"/>
      <c r="DBZ1" s="882"/>
      <c r="DCA1" s="882"/>
      <c r="DCB1" s="882"/>
      <c r="DCC1" s="882"/>
      <c r="DCD1" s="882"/>
      <c r="DCE1" s="882"/>
      <c r="DCF1" s="882"/>
      <c r="DCG1" s="882"/>
      <c r="DCH1" s="882"/>
      <c r="DCI1" s="882"/>
      <c r="DCJ1" s="882"/>
      <c r="DCK1" s="882"/>
      <c r="DCL1" s="882"/>
      <c r="DCM1" s="882"/>
      <c r="DCN1" s="882"/>
      <c r="DCO1" s="882"/>
      <c r="DCP1" s="882"/>
      <c r="DCQ1" s="882"/>
      <c r="DCR1" s="882"/>
      <c r="DCS1" s="882"/>
      <c r="DCT1" s="882"/>
      <c r="DCU1" s="882"/>
      <c r="DCV1" s="882"/>
      <c r="DCW1" s="882"/>
      <c r="DCX1" s="882"/>
      <c r="DCY1" s="882"/>
      <c r="DCZ1" s="882"/>
      <c r="DDA1" s="882"/>
      <c r="DDB1" s="882"/>
      <c r="DDC1" s="882"/>
      <c r="DDD1" s="882"/>
      <c r="DDE1" s="882"/>
      <c r="DDF1" s="882"/>
      <c r="DDG1" s="882"/>
      <c r="DDH1" s="882"/>
      <c r="DDI1" s="882"/>
      <c r="DDJ1" s="882"/>
      <c r="DDK1" s="882"/>
      <c r="DDL1" s="882"/>
      <c r="DDM1" s="882"/>
      <c r="DDN1" s="882"/>
      <c r="DDO1" s="882"/>
      <c r="DDP1" s="882"/>
      <c r="DDQ1" s="882"/>
      <c r="DDR1" s="882"/>
      <c r="DDS1" s="882"/>
      <c r="DDT1" s="882"/>
      <c r="DDU1" s="882"/>
      <c r="DDV1" s="882"/>
      <c r="DDW1" s="882"/>
      <c r="DDX1" s="882"/>
      <c r="DDY1" s="882"/>
      <c r="DDZ1" s="882"/>
      <c r="DEA1" s="882"/>
      <c r="DEB1" s="882"/>
      <c r="DEC1" s="882"/>
      <c r="DED1" s="882"/>
      <c r="DEE1" s="882"/>
      <c r="DEF1" s="882"/>
      <c r="DEG1" s="882"/>
      <c r="DEH1" s="882"/>
      <c r="DEI1" s="882"/>
      <c r="DEJ1" s="882"/>
      <c r="DEK1" s="882"/>
      <c r="DEL1" s="882"/>
      <c r="DEM1" s="882"/>
      <c r="DEN1" s="882"/>
      <c r="DEO1" s="882"/>
      <c r="DEP1" s="882"/>
      <c r="DEQ1" s="882"/>
      <c r="DER1" s="882"/>
      <c r="DES1" s="882"/>
      <c r="DET1" s="882"/>
      <c r="DEU1" s="882"/>
      <c r="DEV1" s="882"/>
      <c r="DEW1" s="882"/>
      <c r="DEX1" s="882"/>
      <c r="DEY1" s="882"/>
      <c r="DEZ1" s="882"/>
      <c r="DFA1" s="882"/>
      <c r="DFB1" s="882"/>
      <c r="DFC1" s="882"/>
      <c r="DFD1" s="882"/>
      <c r="DFE1" s="882"/>
      <c r="DFF1" s="882"/>
      <c r="DFG1" s="882"/>
      <c r="DFH1" s="882"/>
      <c r="DFI1" s="882"/>
      <c r="DFJ1" s="882"/>
      <c r="DFK1" s="882"/>
      <c r="DFL1" s="882"/>
      <c r="DFM1" s="882"/>
      <c r="DFN1" s="882"/>
      <c r="DFO1" s="882"/>
      <c r="DFP1" s="882"/>
      <c r="DFQ1" s="882"/>
      <c r="DFR1" s="882"/>
      <c r="DFS1" s="882"/>
      <c r="DFT1" s="882"/>
      <c r="DFU1" s="882"/>
      <c r="DFV1" s="882"/>
      <c r="DFW1" s="882"/>
      <c r="DFX1" s="882"/>
      <c r="DFY1" s="882"/>
      <c r="DFZ1" s="882"/>
      <c r="DGA1" s="882"/>
      <c r="DGB1" s="882"/>
      <c r="DGC1" s="882"/>
      <c r="DGD1" s="882"/>
      <c r="DGE1" s="882"/>
      <c r="DGF1" s="882"/>
      <c r="DGG1" s="882"/>
      <c r="DGH1" s="882"/>
      <c r="DGI1" s="882"/>
      <c r="DGJ1" s="882"/>
      <c r="DGK1" s="882"/>
      <c r="DGL1" s="882"/>
      <c r="DGM1" s="882"/>
      <c r="DGN1" s="882"/>
      <c r="DGO1" s="882"/>
      <c r="DGP1" s="882"/>
      <c r="DGQ1" s="882"/>
      <c r="DGR1" s="882"/>
      <c r="DGS1" s="882"/>
      <c r="DGT1" s="882"/>
      <c r="DGU1" s="882"/>
      <c r="DGV1" s="882"/>
      <c r="DGW1" s="882"/>
      <c r="DGX1" s="882"/>
      <c r="DGY1" s="882"/>
      <c r="DGZ1" s="882"/>
      <c r="DHA1" s="882"/>
      <c r="DHB1" s="882"/>
      <c r="DHC1" s="882"/>
      <c r="DHD1" s="882"/>
      <c r="DHE1" s="882"/>
      <c r="DHF1" s="882"/>
      <c r="DHG1" s="882"/>
      <c r="DHH1" s="882"/>
      <c r="DHI1" s="882"/>
      <c r="DHJ1" s="882"/>
      <c r="DHK1" s="882"/>
      <c r="DHL1" s="882"/>
      <c r="DHM1" s="882"/>
      <c r="DHN1" s="882"/>
      <c r="DHO1" s="882"/>
      <c r="DHP1" s="882"/>
      <c r="DHQ1" s="882"/>
      <c r="DHR1" s="882"/>
      <c r="DHS1" s="882"/>
      <c r="DHT1" s="882"/>
      <c r="DHU1" s="882"/>
      <c r="DHV1" s="882"/>
      <c r="DHW1" s="882"/>
      <c r="DHX1" s="882"/>
      <c r="DHY1" s="882"/>
      <c r="DHZ1" s="882"/>
      <c r="DIA1" s="882"/>
      <c r="DIB1" s="882"/>
      <c r="DIC1" s="882"/>
      <c r="DID1" s="882"/>
      <c r="DIE1" s="882"/>
      <c r="DIF1" s="882"/>
      <c r="DIG1" s="882"/>
      <c r="DIH1" s="882"/>
      <c r="DII1" s="882"/>
      <c r="DIJ1" s="882"/>
      <c r="DIK1" s="882"/>
      <c r="DIL1" s="882"/>
      <c r="DIM1" s="882"/>
      <c r="DIN1" s="882"/>
      <c r="DIO1" s="882"/>
      <c r="DIP1" s="882"/>
      <c r="DIQ1" s="882"/>
      <c r="DIR1" s="882"/>
      <c r="DIS1" s="882"/>
      <c r="DIT1" s="882"/>
      <c r="DIU1" s="882"/>
      <c r="DIV1" s="882"/>
      <c r="DIW1" s="882"/>
      <c r="DIX1" s="882"/>
      <c r="DIY1" s="882"/>
      <c r="DIZ1" s="882"/>
      <c r="DJA1" s="882"/>
      <c r="DJB1" s="882"/>
      <c r="DJC1" s="882"/>
      <c r="DJD1" s="882"/>
      <c r="DJE1" s="882"/>
      <c r="DJF1" s="882"/>
      <c r="DJG1" s="882"/>
      <c r="DJH1" s="882"/>
      <c r="DJI1" s="882"/>
      <c r="DJJ1" s="882"/>
      <c r="DJK1" s="882"/>
      <c r="DJL1" s="882"/>
      <c r="DJM1" s="882"/>
      <c r="DJN1" s="882"/>
      <c r="DJO1" s="882"/>
      <c r="DJP1" s="882"/>
      <c r="DJQ1" s="882"/>
      <c r="DJR1" s="882"/>
      <c r="DJS1" s="882"/>
      <c r="DJT1" s="882"/>
      <c r="DJU1" s="882"/>
      <c r="DJV1" s="882"/>
      <c r="DJW1" s="882"/>
      <c r="DJX1" s="882"/>
      <c r="DJY1" s="882"/>
      <c r="DJZ1" s="882"/>
      <c r="DKA1" s="882"/>
      <c r="DKB1" s="882"/>
      <c r="DKC1" s="882"/>
      <c r="DKD1" s="882"/>
      <c r="DKE1" s="882"/>
      <c r="DKF1" s="882"/>
      <c r="DKG1" s="882"/>
      <c r="DKH1" s="882"/>
      <c r="DKI1" s="882"/>
      <c r="DKJ1" s="882"/>
      <c r="DKK1" s="882"/>
      <c r="DKL1" s="882"/>
      <c r="DKM1" s="882"/>
      <c r="DKN1" s="882"/>
      <c r="DKO1" s="882"/>
      <c r="DKP1" s="882"/>
      <c r="DKQ1" s="882"/>
      <c r="DKR1" s="882"/>
      <c r="DKS1" s="882"/>
      <c r="DKT1" s="882"/>
      <c r="DKU1" s="882"/>
      <c r="DKV1" s="882"/>
      <c r="DKW1" s="882"/>
      <c r="DKX1" s="882"/>
      <c r="DKY1" s="882"/>
      <c r="DKZ1" s="882"/>
      <c r="DLA1" s="882"/>
      <c r="DLB1" s="882"/>
      <c r="DLC1" s="882"/>
      <c r="DLD1" s="882"/>
      <c r="DLE1" s="882"/>
      <c r="DLF1" s="882"/>
      <c r="DLG1" s="882"/>
      <c r="DLH1" s="882"/>
      <c r="DLI1" s="882"/>
      <c r="DLJ1" s="882"/>
      <c r="DLK1" s="882"/>
      <c r="DLL1" s="882"/>
      <c r="DLM1" s="882"/>
      <c r="DLN1" s="882"/>
      <c r="DLO1" s="882"/>
      <c r="DLP1" s="882"/>
      <c r="DLQ1" s="882"/>
      <c r="DLR1" s="882"/>
      <c r="DLS1" s="882"/>
      <c r="DLT1" s="882"/>
      <c r="DLU1" s="882"/>
      <c r="DLV1" s="882"/>
      <c r="DLW1" s="882"/>
      <c r="DLX1" s="882"/>
      <c r="DLY1" s="882"/>
      <c r="DLZ1" s="882"/>
      <c r="DMA1" s="882"/>
      <c r="DMB1" s="882"/>
      <c r="DMC1" s="882"/>
      <c r="DMD1" s="882"/>
      <c r="DME1" s="882"/>
      <c r="DMF1" s="882"/>
      <c r="DMG1" s="882"/>
      <c r="DMH1" s="882"/>
      <c r="DMI1" s="882"/>
      <c r="DMJ1" s="882"/>
      <c r="DMK1" s="882"/>
      <c r="DML1" s="882"/>
      <c r="DMM1" s="882"/>
      <c r="DMN1" s="882"/>
      <c r="DMO1" s="882"/>
      <c r="DMP1" s="882"/>
      <c r="DMQ1" s="882"/>
      <c r="DMR1" s="882"/>
      <c r="DMS1" s="882"/>
      <c r="DMT1" s="882"/>
      <c r="DMU1" s="882"/>
      <c r="DMV1" s="882"/>
      <c r="DMW1" s="882"/>
      <c r="DMX1" s="882"/>
      <c r="DMY1" s="882"/>
      <c r="DMZ1" s="882"/>
      <c r="DNA1" s="882"/>
      <c r="DNB1" s="882"/>
      <c r="DNC1" s="882"/>
      <c r="DND1" s="882"/>
      <c r="DNE1" s="882"/>
      <c r="DNF1" s="882"/>
      <c r="DNG1" s="882"/>
      <c r="DNH1" s="882"/>
      <c r="DNI1" s="882"/>
      <c r="DNJ1" s="882"/>
      <c r="DNK1" s="882"/>
      <c r="DNL1" s="882"/>
      <c r="DNM1" s="882"/>
      <c r="DNN1" s="882"/>
      <c r="DNO1" s="882"/>
      <c r="DNP1" s="882"/>
      <c r="DNQ1" s="882"/>
      <c r="DNR1" s="882"/>
      <c r="DNS1" s="882"/>
      <c r="DNT1" s="882"/>
      <c r="DNU1" s="882"/>
      <c r="DNV1" s="882"/>
      <c r="DNW1" s="882"/>
      <c r="DNX1" s="882"/>
      <c r="DNY1" s="882"/>
      <c r="DNZ1" s="882"/>
      <c r="DOA1" s="882"/>
      <c r="DOB1" s="882"/>
      <c r="DOC1" s="882"/>
      <c r="DOD1" s="882"/>
      <c r="DOE1" s="882"/>
      <c r="DOF1" s="882"/>
      <c r="DOG1" s="882"/>
      <c r="DOH1" s="882"/>
      <c r="DOI1" s="882"/>
      <c r="DOJ1" s="882"/>
      <c r="DOK1" s="882"/>
      <c r="DOL1" s="882"/>
      <c r="DOM1" s="882"/>
      <c r="DON1" s="882"/>
      <c r="DOO1" s="882"/>
      <c r="DOP1" s="882"/>
      <c r="DOQ1" s="882"/>
      <c r="DOR1" s="882"/>
      <c r="DOS1" s="882"/>
      <c r="DOT1" s="882"/>
      <c r="DOU1" s="882"/>
      <c r="DOV1" s="882"/>
      <c r="DOW1" s="882"/>
      <c r="DOX1" s="882"/>
      <c r="DOY1" s="882"/>
      <c r="DOZ1" s="882"/>
      <c r="DPA1" s="882"/>
      <c r="DPB1" s="882"/>
      <c r="DPC1" s="882"/>
      <c r="DPD1" s="882"/>
      <c r="DPE1" s="882"/>
      <c r="DPF1" s="882"/>
      <c r="DPG1" s="882"/>
      <c r="DPH1" s="882"/>
      <c r="DPI1" s="882"/>
      <c r="DPJ1" s="882"/>
      <c r="DPK1" s="882"/>
      <c r="DPL1" s="882"/>
      <c r="DPM1" s="882"/>
      <c r="DPN1" s="882"/>
      <c r="DPO1" s="882"/>
      <c r="DPP1" s="882"/>
      <c r="DPQ1" s="882"/>
      <c r="DPR1" s="882"/>
      <c r="DPS1" s="882"/>
      <c r="DPT1" s="882"/>
      <c r="DPU1" s="882"/>
      <c r="DPV1" s="882"/>
      <c r="DPW1" s="882"/>
      <c r="DPX1" s="882"/>
      <c r="DPY1" s="882"/>
      <c r="DPZ1" s="882"/>
      <c r="DQA1" s="882"/>
      <c r="DQB1" s="882"/>
      <c r="DQC1" s="882"/>
      <c r="DQD1" s="882"/>
      <c r="DQE1" s="882"/>
      <c r="DQF1" s="882"/>
      <c r="DQG1" s="882"/>
      <c r="DQH1" s="882"/>
      <c r="DQI1" s="882"/>
      <c r="DQJ1" s="882"/>
      <c r="DQK1" s="882"/>
      <c r="DQL1" s="882"/>
      <c r="DQM1" s="882"/>
      <c r="DQN1" s="882"/>
      <c r="DQO1" s="882"/>
      <c r="DQP1" s="882"/>
      <c r="DQQ1" s="882"/>
      <c r="DQR1" s="882"/>
      <c r="DQS1" s="882"/>
      <c r="DQT1" s="882"/>
      <c r="DQU1" s="882"/>
      <c r="DQV1" s="882"/>
      <c r="DQW1" s="882"/>
      <c r="DQX1" s="882"/>
      <c r="DQY1" s="882"/>
      <c r="DQZ1" s="882"/>
      <c r="DRA1" s="882"/>
      <c r="DRB1" s="882"/>
      <c r="DRC1" s="882"/>
      <c r="DRD1" s="882"/>
      <c r="DRE1" s="882"/>
      <c r="DRF1" s="882"/>
      <c r="DRG1" s="882"/>
      <c r="DRH1" s="882"/>
      <c r="DRI1" s="882"/>
      <c r="DRJ1" s="882"/>
      <c r="DRK1" s="882"/>
      <c r="DRL1" s="882"/>
      <c r="DRM1" s="882"/>
      <c r="DRN1" s="882"/>
      <c r="DRO1" s="882"/>
      <c r="DRP1" s="882"/>
      <c r="DRQ1" s="882"/>
      <c r="DRR1" s="882"/>
      <c r="DRS1" s="882"/>
      <c r="DRT1" s="882"/>
      <c r="DRU1" s="882"/>
      <c r="DRV1" s="882"/>
      <c r="DRW1" s="882"/>
      <c r="DRX1" s="882"/>
      <c r="DRY1" s="882"/>
      <c r="DRZ1" s="882"/>
      <c r="DSA1" s="882"/>
      <c r="DSB1" s="882"/>
      <c r="DSC1" s="882"/>
      <c r="DSD1" s="882"/>
      <c r="DSE1" s="882"/>
      <c r="DSF1" s="882"/>
      <c r="DSG1" s="882"/>
      <c r="DSH1" s="882"/>
      <c r="DSI1" s="882"/>
      <c r="DSJ1" s="882"/>
      <c r="DSK1" s="882"/>
      <c r="DSL1" s="882"/>
      <c r="DSM1" s="882"/>
      <c r="DSN1" s="882"/>
      <c r="DSO1" s="882"/>
      <c r="DSP1" s="882"/>
      <c r="DSQ1" s="882"/>
      <c r="DSR1" s="882"/>
      <c r="DSS1" s="882"/>
      <c r="DST1" s="882"/>
      <c r="DSU1" s="882"/>
      <c r="DSV1" s="882"/>
      <c r="DSW1" s="882"/>
      <c r="DSX1" s="882"/>
      <c r="DSY1" s="882"/>
      <c r="DSZ1" s="882"/>
      <c r="DTA1" s="882"/>
      <c r="DTB1" s="882"/>
      <c r="DTC1" s="882"/>
      <c r="DTD1" s="882"/>
      <c r="DTE1" s="882"/>
      <c r="DTF1" s="882"/>
      <c r="DTG1" s="882"/>
      <c r="DTH1" s="882"/>
      <c r="DTI1" s="882"/>
      <c r="DTJ1" s="882"/>
      <c r="DTK1" s="882"/>
      <c r="DTL1" s="882"/>
      <c r="DTM1" s="882"/>
      <c r="DTN1" s="882"/>
      <c r="DTO1" s="882"/>
      <c r="DTP1" s="882"/>
      <c r="DTQ1" s="882"/>
      <c r="DTR1" s="882"/>
      <c r="DTS1" s="882"/>
      <c r="DTT1" s="882"/>
      <c r="DTU1" s="882"/>
      <c r="DTV1" s="882"/>
      <c r="DTW1" s="882"/>
      <c r="DTX1" s="882"/>
      <c r="DTY1" s="882"/>
      <c r="DTZ1" s="882"/>
      <c r="DUA1" s="882"/>
      <c r="DUB1" s="882"/>
      <c r="DUC1" s="882"/>
      <c r="DUD1" s="882"/>
      <c r="DUE1" s="882"/>
      <c r="DUF1" s="882"/>
      <c r="DUG1" s="882"/>
      <c r="DUH1" s="882"/>
      <c r="DUI1" s="882"/>
      <c r="DUJ1" s="882"/>
      <c r="DUK1" s="882"/>
      <c r="DUL1" s="882"/>
      <c r="DUM1" s="882"/>
      <c r="DUN1" s="882"/>
      <c r="DUO1" s="882"/>
      <c r="DUP1" s="882"/>
      <c r="DUQ1" s="882"/>
      <c r="DUR1" s="882"/>
      <c r="DUS1" s="882"/>
      <c r="DUT1" s="882"/>
      <c r="DUU1" s="882"/>
      <c r="DUV1" s="882"/>
      <c r="DUW1" s="882"/>
      <c r="DUX1" s="882"/>
      <c r="DUY1" s="882"/>
      <c r="DUZ1" s="882"/>
      <c r="DVA1" s="882"/>
      <c r="DVB1" s="882"/>
      <c r="DVC1" s="882"/>
      <c r="DVD1" s="882"/>
      <c r="DVE1" s="882"/>
      <c r="DVF1" s="882"/>
      <c r="DVG1" s="882"/>
      <c r="DVH1" s="882"/>
      <c r="DVI1" s="882"/>
      <c r="DVJ1" s="882"/>
      <c r="DVK1" s="882"/>
      <c r="DVL1" s="882"/>
      <c r="DVM1" s="882"/>
      <c r="DVN1" s="882"/>
      <c r="DVO1" s="882"/>
      <c r="DVP1" s="882"/>
      <c r="DVQ1" s="882"/>
      <c r="DVR1" s="882"/>
      <c r="DVS1" s="882"/>
      <c r="DVT1" s="882"/>
      <c r="DVU1" s="882"/>
      <c r="DVV1" s="882"/>
      <c r="DVW1" s="882"/>
      <c r="DVX1" s="882"/>
      <c r="DVY1" s="882"/>
      <c r="DVZ1" s="882"/>
      <c r="DWA1" s="882"/>
      <c r="DWB1" s="882"/>
      <c r="DWC1" s="882"/>
      <c r="DWD1" s="882"/>
      <c r="DWE1" s="882"/>
      <c r="DWF1" s="882"/>
      <c r="DWG1" s="882"/>
      <c r="DWH1" s="882"/>
      <c r="DWI1" s="882"/>
      <c r="DWJ1" s="882"/>
      <c r="DWK1" s="882"/>
      <c r="DWL1" s="882"/>
      <c r="DWM1" s="882"/>
      <c r="DWN1" s="882"/>
      <c r="DWO1" s="882"/>
      <c r="DWP1" s="882"/>
      <c r="DWQ1" s="882"/>
      <c r="DWR1" s="882"/>
      <c r="DWS1" s="882"/>
      <c r="DWT1" s="882"/>
      <c r="DWU1" s="882"/>
      <c r="DWV1" s="882"/>
      <c r="DWW1" s="882"/>
      <c r="DWX1" s="882"/>
      <c r="DWY1" s="882"/>
      <c r="DWZ1" s="882"/>
      <c r="DXA1" s="882"/>
      <c r="DXB1" s="882"/>
      <c r="DXC1" s="882"/>
      <c r="DXD1" s="882"/>
      <c r="DXE1" s="882"/>
      <c r="DXF1" s="882"/>
      <c r="DXG1" s="882"/>
      <c r="DXH1" s="882"/>
      <c r="DXI1" s="882"/>
      <c r="DXJ1" s="882"/>
      <c r="DXK1" s="882"/>
      <c r="DXL1" s="882"/>
      <c r="DXM1" s="882"/>
      <c r="DXN1" s="882"/>
      <c r="DXO1" s="882"/>
      <c r="DXP1" s="882"/>
      <c r="DXQ1" s="882"/>
      <c r="DXR1" s="882"/>
      <c r="DXS1" s="882"/>
      <c r="DXT1" s="882"/>
      <c r="DXU1" s="882"/>
      <c r="DXV1" s="882"/>
      <c r="DXW1" s="882"/>
      <c r="DXX1" s="882"/>
      <c r="DXY1" s="882"/>
      <c r="DXZ1" s="882"/>
      <c r="DYA1" s="882"/>
      <c r="DYB1" s="882"/>
      <c r="DYC1" s="882"/>
      <c r="DYD1" s="882"/>
      <c r="DYE1" s="882"/>
      <c r="DYF1" s="882"/>
      <c r="DYG1" s="882"/>
      <c r="DYH1" s="882"/>
      <c r="DYI1" s="882"/>
      <c r="DYJ1" s="882"/>
      <c r="DYK1" s="882"/>
      <c r="DYL1" s="882"/>
      <c r="DYM1" s="882"/>
      <c r="DYN1" s="882"/>
      <c r="DYO1" s="882"/>
      <c r="DYP1" s="882"/>
      <c r="DYQ1" s="882"/>
      <c r="DYR1" s="882"/>
      <c r="DYS1" s="882"/>
      <c r="DYT1" s="882"/>
      <c r="DYU1" s="882"/>
      <c r="DYV1" s="882"/>
      <c r="DYW1" s="882"/>
      <c r="DYX1" s="882"/>
      <c r="DYY1" s="882"/>
      <c r="DYZ1" s="882"/>
      <c r="DZA1" s="882"/>
      <c r="DZB1" s="882"/>
      <c r="DZC1" s="882"/>
      <c r="DZD1" s="882"/>
      <c r="DZE1" s="882"/>
      <c r="DZF1" s="882"/>
      <c r="DZG1" s="882"/>
      <c r="DZH1" s="882"/>
      <c r="DZI1" s="882"/>
      <c r="DZJ1" s="882"/>
      <c r="DZK1" s="882"/>
      <c r="DZL1" s="882"/>
      <c r="DZM1" s="882"/>
      <c r="DZN1" s="882"/>
      <c r="DZO1" s="882"/>
      <c r="DZP1" s="882"/>
      <c r="DZQ1" s="882"/>
      <c r="DZR1" s="882"/>
      <c r="DZS1" s="882"/>
      <c r="DZT1" s="882"/>
      <c r="DZU1" s="882"/>
      <c r="DZV1" s="882"/>
      <c r="DZW1" s="882"/>
      <c r="DZX1" s="882"/>
      <c r="DZY1" s="882"/>
      <c r="DZZ1" s="882"/>
      <c r="EAA1" s="882"/>
      <c r="EAB1" s="882"/>
      <c r="EAC1" s="882"/>
      <c r="EAD1" s="882"/>
      <c r="EAE1" s="882"/>
      <c r="EAF1" s="882"/>
      <c r="EAG1" s="882"/>
      <c r="EAH1" s="882"/>
      <c r="EAI1" s="882"/>
      <c r="EAJ1" s="882"/>
      <c r="EAK1" s="882"/>
      <c r="EAL1" s="882"/>
      <c r="EAM1" s="882"/>
      <c r="EAN1" s="882"/>
      <c r="EAO1" s="882"/>
      <c r="EAP1" s="882"/>
      <c r="EAQ1" s="882"/>
      <c r="EAR1" s="882"/>
      <c r="EAS1" s="882"/>
      <c r="EAT1" s="882"/>
      <c r="EAU1" s="882"/>
      <c r="EAV1" s="882"/>
      <c r="EAW1" s="882"/>
      <c r="EAX1" s="882"/>
      <c r="EAY1" s="882"/>
      <c r="EAZ1" s="882"/>
      <c r="EBA1" s="882"/>
      <c r="EBB1" s="882"/>
      <c r="EBC1" s="882"/>
      <c r="EBD1" s="882"/>
      <c r="EBE1" s="882"/>
      <c r="EBF1" s="882"/>
      <c r="EBG1" s="882"/>
      <c r="EBH1" s="882"/>
      <c r="EBI1" s="882"/>
      <c r="EBJ1" s="882"/>
      <c r="EBK1" s="882"/>
      <c r="EBL1" s="882"/>
      <c r="EBM1" s="882"/>
      <c r="EBN1" s="882"/>
      <c r="EBO1" s="882"/>
      <c r="EBP1" s="882"/>
      <c r="EBQ1" s="882"/>
      <c r="EBR1" s="882"/>
      <c r="EBS1" s="882"/>
      <c r="EBT1" s="882"/>
      <c r="EBU1" s="882"/>
      <c r="EBV1" s="882"/>
      <c r="EBW1" s="882"/>
      <c r="EBX1" s="882"/>
      <c r="EBY1" s="882"/>
      <c r="EBZ1" s="882"/>
      <c r="ECA1" s="882"/>
      <c r="ECB1" s="882"/>
      <c r="ECC1" s="882"/>
      <c r="ECD1" s="882"/>
      <c r="ECE1" s="882"/>
      <c r="ECF1" s="882"/>
      <c r="ECG1" s="882"/>
      <c r="ECH1" s="882"/>
      <c r="ECI1" s="882"/>
      <c r="ECJ1" s="882"/>
      <c r="ECK1" s="882"/>
      <c r="ECL1" s="882"/>
      <c r="ECM1" s="882"/>
      <c r="ECN1" s="882"/>
      <c r="ECO1" s="882"/>
      <c r="ECP1" s="882"/>
      <c r="ECQ1" s="882"/>
      <c r="ECR1" s="882"/>
      <c r="ECS1" s="882"/>
      <c r="ECT1" s="882"/>
      <c r="ECU1" s="882"/>
      <c r="ECV1" s="882"/>
      <c r="ECW1" s="882"/>
      <c r="ECX1" s="882"/>
      <c r="ECY1" s="882"/>
      <c r="ECZ1" s="882"/>
      <c r="EDA1" s="882"/>
      <c r="EDB1" s="882"/>
      <c r="EDC1" s="882"/>
      <c r="EDD1" s="882"/>
      <c r="EDE1" s="882"/>
      <c r="EDF1" s="882"/>
      <c r="EDG1" s="882"/>
      <c r="EDH1" s="882"/>
      <c r="EDI1" s="882"/>
      <c r="EDJ1" s="882"/>
      <c r="EDK1" s="882"/>
      <c r="EDL1" s="882"/>
      <c r="EDM1" s="882"/>
      <c r="EDN1" s="882"/>
      <c r="EDO1" s="882"/>
      <c r="EDP1" s="882"/>
      <c r="EDQ1" s="882"/>
      <c r="EDR1" s="882"/>
      <c r="EDS1" s="882"/>
      <c r="EDT1" s="882"/>
      <c r="EDU1" s="882"/>
      <c r="EDV1" s="882"/>
      <c r="EDW1" s="882"/>
      <c r="EDX1" s="882"/>
      <c r="EDY1" s="882"/>
      <c r="EDZ1" s="882"/>
      <c r="EEA1" s="882"/>
      <c r="EEB1" s="882"/>
      <c r="EEC1" s="882"/>
      <c r="EED1" s="882"/>
      <c r="EEE1" s="882"/>
      <c r="EEF1" s="882"/>
      <c r="EEG1" s="882"/>
      <c r="EEH1" s="882"/>
      <c r="EEI1" s="882"/>
      <c r="EEJ1" s="882"/>
      <c r="EEK1" s="882"/>
      <c r="EEL1" s="882"/>
      <c r="EEM1" s="882"/>
      <c r="EEN1" s="882"/>
      <c r="EEO1" s="882"/>
      <c r="EEP1" s="882"/>
      <c r="EEQ1" s="882"/>
      <c r="EER1" s="882"/>
      <c r="EES1" s="882"/>
      <c r="EET1" s="882"/>
      <c r="EEU1" s="882"/>
      <c r="EEV1" s="882"/>
      <c r="EEW1" s="882"/>
      <c r="EEX1" s="882"/>
      <c r="EEY1" s="882"/>
      <c r="EEZ1" s="882"/>
      <c r="EFA1" s="882"/>
      <c r="EFB1" s="882"/>
      <c r="EFC1" s="882"/>
      <c r="EFD1" s="882"/>
      <c r="EFE1" s="882"/>
      <c r="EFF1" s="882"/>
      <c r="EFG1" s="882"/>
      <c r="EFH1" s="882"/>
      <c r="EFI1" s="882"/>
      <c r="EFJ1" s="882"/>
      <c r="EFK1" s="882"/>
      <c r="EFL1" s="882"/>
      <c r="EFM1" s="882"/>
      <c r="EFN1" s="882"/>
      <c r="EFO1" s="882"/>
      <c r="EFP1" s="882"/>
      <c r="EFQ1" s="882"/>
      <c r="EFR1" s="882"/>
      <c r="EFS1" s="882"/>
      <c r="EFT1" s="882"/>
      <c r="EFU1" s="882"/>
      <c r="EFV1" s="882"/>
      <c r="EFW1" s="882"/>
      <c r="EFX1" s="882"/>
      <c r="EFY1" s="882"/>
      <c r="EFZ1" s="882"/>
      <c r="EGA1" s="882"/>
      <c r="EGB1" s="882"/>
      <c r="EGC1" s="882"/>
      <c r="EGD1" s="882"/>
      <c r="EGE1" s="882"/>
      <c r="EGF1" s="882"/>
      <c r="EGG1" s="882"/>
      <c r="EGH1" s="882"/>
      <c r="EGI1" s="882"/>
      <c r="EGJ1" s="882"/>
      <c r="EGK1" s="882"/>
      <c r="EGL1" s="882"/>
      <c r="EGM1" s="882"/>
      <c r="EGN1" s="882"/>
      <c r="EGO1" s="882"/>
      <c r="EGP1" s="882"/>
      <c r="EGQ1" s="882"/>
      <c r="EGR1" s="882"/>
      <c r="EGS1" s="882"/>
      <c r="EGT1" s="882"/>
      <c r="EGU1" s="882"/>
      <c r="EGV1" s="882"/>
      <c r="EGW1" s="882"/>
      <c r="EGX1" s="882"/>
      <c r="EGY1" s="882"/>
      <c r="EGZ1" s="882"/>
      <c r="EHA1" s="882"/>
      <c r="EHB1" s="882"/>
      <c r="EHC1" s="882"/>
      <c r="EHD1" s="882"/>
      <c r="EHE1" s="882"/>
      <c r="EHF1" s="882"/>
      <c r="EHG1" s="882"/>
      <c r="EHH1" s="882"/>
      <c r="EHI1" s="882"/>
      <c r="EHJ1" s="882"/>
      <c r="EHK1" s="882"/>
      <c r="EHL1" s="882"/>
      <c r="EHM1" s="882"/>
      <c r="EHN1" s="882"/>
      <c r="EHO1" s="882"/>
      <c r="EHP1" s="882"/>
      <c r="EHQ1" s="882"/>
      <c r="EHR1" s="882"/>
      <c r="EHS1" s="882"/>
      <c r="EHT1" s="882"/>
      <c r="EHU1" s="882"/>
      <c r="EHV1" s="882"/>
      <c r="EHW1" s="882"/>
      <c r="EHX1" s="882"/>
      <c r="EHY1" s="882"/>
      <c r="EHZ1" s="882"/>
      <c r="EIA1" s="882"/>
      <c r="EIB1" s="882"/>
      <c r="EIC1" s="882"/>
      <c r="EID1" s="882"/>
      <c r="EIE1" s="882"/>
      <c r="EIF1" s="882"/>
      <c r="EIG1" s="882"/>
      <c r="EIH1" s="882"/>
      <c r="EII1" s="882"/>
      <c r="EIJ1" s="882"/>
      <c r="EIK1" s="882"/>
      <c r="EIL1" s="882"/>
      <c r="EIM1" s="882"/>
      <c r="EIN1" s="882"/>
      <c r="EIO1" s="882"/>
      <c r="EIP1" s="882"/>
      <c r="EIQ1" s="882"/>
      <c r="EIR1" s="882"/>
      <c r="EIS1" s="882"/>
      <c r="EIT1" s="882"/>
      <c r="EIU1" s="882"/>
      <c r="EIV1" s="882"/>
      <c r="EIW1" s="882"/>
      <c r="EIX1" s="882"/>
      <c r="EIY1" s="882"/>
      <c r="EIZ1" s="882"/>
      <c r="EJA1" s="882"/>
      <c r="EJB1" s="882"/>
      <c r="EJC1" s="882"/>
      <c r="EJD1" s="882"/>
      <c r="EJE1" s="882"/>
      <c r="EJF1" s="882"/>
      <c r="EJG1" s="882"/>
      <c r="EJH1" s="882"/>
      <c r="EJI1" s="882"/>
      <c r="EJJ1" s="882"/>
      <c r="EJK1" s="882"/>
      <c r="EJL1" s="882"/>
      <c r="EJM1" s="882"/>
      <c r="EJN1" s="882"/>
      <c r="EJO1" s="882"/>
      <c r="EJP1" s="882"/>
      <c r="EJQ1" s="882"/>
      <c r="EJR1" s="882"/>
      <c r="EJS1" s="882"/>
      <c r="EJT1" s="882"/>
      <c r="EJU1" s="882"/>
      <c r="EJV1" s="882"/>
      <c r="EJW1" s="882"/>
      <c r="EJX1" s="882"/>
      <c r="EJY1" s="882"/>
      <c r="EJZ1" s="882"/>
      <c r="EKA1" s="882"/>
      <c r="EKB1" s="882"/>
      <c r="EKC1" s="882"/>
      <c r="EKD1" s="882"/>
      <c r="EKE1" s="882"/>
      <c r="EKF1" s="882"/>
      <c r="EKG1" s="882"/>
      <c r="EKH1" s="882"/>
      <c r="EKI1" s="882"/>
      <c r="EKJ1" s="882"/>
      <c r="EKK1" s="882"/>
      <c r="EKL1" s="882"/>
      <c r="EKM1" s="882"/>
      <c r="EKN1" s="882"/>
      <c r="EKO1" s="882"/>
      <c r="EKP1" s="882"/>
      <c r="EKQ1" s="882"/>
      <c r="EKR1" s="882"/>
      <c r="EKS1" s="882"/>
      <c r="EKT1" s="882"/>
      <c r="EKU1" s="882"/>
      <c r="EKV1" s="882"/>
      <c r="EKW1" s="882"/>
      <c r="EKX1" s="882"/>
      <c r="EKY1" s="882"/>
      <c r="EKZ1" s="882"/>
      <c r="ELA1" s="882"/>
      <c r="ELB1" s="882"/>
      <c r="ELC1" s="882"/>
      <c r="ELD1" s="882"/>
      <c r="ELE1" s="882"/>
      <c r="ELF1" s="882"/>
      <c r="ELG1" s="882"/>
      <c r="ELH1" s="882"/>
      <c r="ELI1" s="882"/>
      <c r="ELJ1" s="882"/>
      <c r="ELK1" s="882"/>
      <c r="ELL1" s="882"/>
      <c r="ELM1" s="882"/>
      <c r="ELN1" s="882"/>
      <c r="ELO1" s="882"/>
      <c r="ELP1" s="882"/>
      <c r="ELQ1" s="882"/>
      <c r="ELR1" s="882"/>
      <c r="ELS1" s="882"/>
      <c r="ELT1" s="882"/>
      <c r="ELU1" s="882"/>
      <c r="ELV1" s="882"/>
      <c r="ELW1" s="882"/>
      <c r="ELX1" s="882"/>
      <c r="ELY1" s="882"/>
      <c r="ELZ1" s="882"/>
      <c r="EMA1" s="882"/>
      <c r="EMB1" s="882"/>
      <c r="EMC1" s="882"/>
      <c r="EMD1" s="882"/>
      <c r="EME1" s="882"/>
      <c r="EMF1" s="882"/>
      <c r="EMG1" s="882"/>
      <c r="EMH1" s="882"/>
      <c r="EMI1" s="882"/>
      <c r="EMJ1" s="882"/>
      <c r="EMK1" s="882"/>
      <c r="EML1" s="882"/>
      <c r="EMM1" s="882"/>
      <c r="EMN1" s="882"/>
      <c r="EMO1" s="882"/>
      <c r="EMP1" s="882"/>
      <c r="EMQ1" s="882"/>
      <c r="EMR1" s="882"/>
      <c r="EMS1" s="882"/>
      <c r="EMT1" s="882"/>
      <c r="EMU1" s="882"/>
      <c r="EMV1" s="882"/>
      <c r="EMW1" s="882"/>
      <c r="EMX1" s="882"/>
      <c r="EMY1" s="882"/>
      <c r="EMZ1" s="882"/>
      <c r="ENA1" s="882"/>
      <c r="ENB1" s="882"/>
      <c r="ENC1" s="882"/>
      <c r="END1" s="882"/>
      <c r="ENE1" s="882"/>
      <c r="ENF1" s="882"/>
      <c r="ENG1" s="882"/>
      <c r="ENH1" s="882"/>
      <c r="ENI1" s="882"/>
      <c r="ENJ1" s="882"/>
      <c r="ENK1" s="882"/>
      <c r="ENL1" s="882"/>
      <c r="ENM1" s="882"/>
      <c r="ENN1" s="882"/>
      <c r="ENO1" s="882"/>
      <c r="ENP1" s="882"/>
      <c r="ENQ1" s="882"/>
      <c r="ENR1" s="882"/>
      <c r="ENS1" s="882"/>
      <c r="ENT1" s="882"/>
      <c r="ENU1" s="882"/>
      <c r="ENV1" s="882"/>
      <c r="ENW1" s="882"/>
      <c r="ENX1" s="882"/>
      <c r="ENY1" s="882"/>
      <c r="ENZ1" s="882"/>
      <c r="EOA1" s="882"/>
      <c r="EOB1" s="882"/>
      <c r="EOC1" s="882"/>
      <c r="EOD1" s="882"/>
      <c r="EOE1" s="882"/>
      <c r="EOF1" s="882"/>
      <c r="EOG1" s="882"/>
      <c r="EOH1" s="882"/>
      <c r="EOI1" s="882"/>
      <c r="EOJ1" s="882"/>
      <c r="EOK1" s="882"/>
      <c r="EOL1" s="882"/>
      <c r="EOM1" s="882"/>
      <c r="EON1" s="882"/>
      <c r="EOO1" s="882"/>
      <c r="EOP1" s="882"/>
      <c r="EOQ1" s="882"/>
      <c r="EOR1" s="882"/>
      <c r="EOS1" s="882"/>
      <c r="EOT1" s="882"/>
      <c r="EOU1" s="882"/>
      <c r="EOV1" s="882"/>
      <c r="EOW1" s="882"/>
      <c r="EOX1" s="882"/>
      <c r="EOY1" s="882"/>
      <c r="EOZ1" s="882"/>
      <c r="EPA1" s="882"/>
      <c r="EPB1" s="882"/>
      <c r="EPC1" s="882"/>
      <c r="EPD1" s="882"/>
      <c r="EPE1" s="882"/>
      <c r="EPF1" s="882"/>
      <c r="EPG1" s="882"/>
      <c r="EPH1" s="882"/>
      <c r="EPI1" s="882"/>
      <c r="EPJ1" s="882"/>
      <c r="EPK1" s="882"/>
      <c r="EPL1" s="882"/>
      <c r="EPM1" s="882"/>
      <c r="EPN1" s="882"/>
      <c r="EPO1" s="882"/>
      <c r="EPP1" s="882"/>
      <c r="EPQ1" s="882"/>
      <c r="EPR1" s="882"/>
      <c r="EPS1" s="882"/>
      <c r="EPT1" s="882"/>
      <c r="EPU1" s="882"/>
      <c r="EPV1" s="882"/>
      <c r="EPW1" s="882"/>
      <c r="EPX1" s="882"/>
      <c r="EPY1" s="882"/>
      <c r="EPZ1" s="882"/>
      <c r="EQA1" s="882"/>
      <c r="EQB1" s="882"/>
      <c r="EQC1" s="882"/>
      <c r="EQD1" s="882"/>
      <c r="EQE1" s="882"/>
      <c r="EQF1" s="882"/>
      <c r="EQG1" s="882"/>
      <c r="EQH1" s="882"/>
      <c r="EQI1" s="882"/>
      <c r="EQJ1" s="882"/>
      <c r="EQK1" s="882"/>
      <c r="EQL1" s="882"/>
      <c r="EQM1" s="882"/>
      <c r="EQN1" s="882"/>
      <c r="EQO1" s="882"/>
      <c r="EQP1" s="882"/>
      <c r="EQQ1" s="882"/>
      <c r="EQR1" s="882"/>
      <c r="EQS1" s="882"/>
      <c r="EQT1" s="882"/>
      <c r="EQU1" s="882"/>
      <c r="EQV1" s="882"/>
      <c r="EQW1" s="882"/>
      <c r="EQX1" s="882"/>
      <c r="EQY1" s="882"/>
      <c r="EQZ1" s="882"/>
      <c r="ERA1" s="882"/>
      <c r="ERB1" s="882"/>
      <c r="ERC1" s="882"/>
      <c r="ERD1" s="882"/>
      <c r="ERE1" s="882"/>
      <c r="ERF1" s="882"/>
      <c r="ERG1" s="882"/>
      <c r="ERH1" s="882"/>
      <c r="ERI1" s="882"/>
      <c r="ERJ1" s="882"/>
      <c r="ERK1" s="882"/>
      <c r="ERL1" s="882"/>
      <c r="ERM1" s="882"/>
      <c r="ERN1" s="882"/>
      <c r="ERO1" s="882"/>
      <c r="ERP1" s="882"/>
      <c r="ERQ1" s="882"/>
      <c r="ERR1" s="882"/>
      <c r="ERS1" s="882"/>
      <c r="ERT1" s="882"/>
      <c r="ERU1" s="882"/>
      <c r="ERV1" s="882"/>
      <c r="ERW1" s="882"/>
      <c r="ERX1" s="882"/>
      <c r="ERY1" s="882"/>
      <c r="ERZ1" s="882"/>
      <c r="ESA1" s="882"/>
      <c r="ESB1" s="882"/>
      <c r="ESC1" s="882"/>
      <c r="ESD1" s="882"/>
      <c r="ESE1" s="882"/>
      <c r="ESF1" s="882"/>
      <c r="ESG1" s="882"/>
      <c r="ESH1" s="882"/>
      <c r="ESI1" s="882"/>
      <c r="ESJ1" s="882"/>
      <c r="ESK1" s="882"/>
      <c r="ESL1" s="882"/>
      <c r="ESM1" s="882"/>
      <c r="ESN1" s="882"/>
      <c r="ESO1" s="882"/>
      <c r="ESP1" s="882"/>
      <c r="ESQ1" s="882"/>
      <c r="ESR1" s="882"/>
      <c r="ESS1" s="882"/>
      <c r="EST1" s="882"/>
      <c r="ESU1" s="882"/>
      <c r="ESV1" s="882"/>
      <c r="ESW1" s="882"/>
      <c r="ESX1" s="882"/>
      <c r="ESY1" s="882"/>
      <c r="ESZ1" s="882"/>
      <c r="ETA1" s="882"/>
      <c r="ETB1" s="882"/>
      <c r="ETC1" s="882"/>
      <c r="ETD1" s="882"/>
      <c r="ETE1" s="882"/>
      <c r="ETF1" s="882"/>
      <c r="ETG1" s="882"/>
      <c r="ETH1" s="882"/>
      <c r="ETI1" s="882"/>
      <c r="ETJ1" s="882"/>
      <c r="ETK1" s="882"/>
      <c r="ETL1" s="882"/>
      <c r="ETM1" s="882"/>
      <c r="ETN1" s="882"/>
      <c r="ETO1" s="882"/>
      <c r="ETP1" s="882"/>
      <c r="ETQ1" s="882"/>
      <c r="ETR1" s="882"/>
      <c r="ETS1" s="882"/>
      <c r="ETT1" s="882"/>
      <c r="ETU1" s="882"/>
      <c r="ETV1" s="882"/>
      <c r="ETW1" s="882"/>
      <c r="ETX1" s="882"/>
      <c r="ETY1" s="882"/>
      <c r="ETZ1" s="882"/>
      <c r="EUA1" s="882"/>
      <c r="EUB1" s="882"/>
      <c r="EUC1" s="882"/>
      <c r="EUD1" s="882"/>
      <c r="EUE1" s="882"/>
      <c r="EUF1" s="882"/>
      <c r="EUG1" s="882"/>
      <c r="EUH1" s="882"/>
      <c r="EUI1" s="882"/>
      <c r="EUJ1" s="882"/>
      <c r="EUK1" s="882"/>
      <c r="EUL1" s="882"/>
      <c r="EUM1" s="882"/>
      <c r="EUN1" s="882"/>
      <c r="EUO1" s="882"/>
      <c r="EUP1" s="882"/>
      <c r="EUQ1" s="882"/>
      <c r="EUR1" s="882"/>
      <c r="EUS1" s="882"/>
      <c r="EUT1" s="882"/>
      <c r="EUU1" s="882"/>
      <c r="EUV1" s="882"/>
      <c r="EUW1" s="882"/>
      <c r="EUX1" s="882"/>
      <c r="EUY1" s="882"/>
      <c r="EUZ1" s="882"/>
      <c r="EVA1" s="882"/>
      <c r="EVB1" s="882"/>
      <c r="EVC1" s="882"/>
      <c r="EVD1" s="882"/>
      <c r="EVE1" s="882"/>
      <c r="EVF1" s="882"/>
      <c r="EVG1" s="882"/>
      <c r="EVH1" s="882"/>
      <c r="EVI1" s="882"/>
      <c r="EVJ1" s="882"/>
      <c r="EVK1" s="882"/>
      <c r="EVL1" s="882"/>
      <c r="EVM1" s="882"/>
      <c r="EVN1" s="882"/>
      <c r="EVO1" s="882"/>
      <c r="EVP1" s="882"/>
      <c r="EVQ1" s="882"/>
      <c r="EVR1" s="882"/>
      <c r="EVS1" s="882"/>
      <c r="EVT1" s="882"/>
      <c r="EVU1" s="882"/>
      <c r="EVV1" s="882"/>
      <c r="EVW1" s="882"/>
      <c r="EVX1" s="882"/>
      <c r="EVY1" s="882"/>
      <c r="EVZ1" s="882"/>
      <c r="EWA1" s="882"/>
      <c r="EWB1" s="882"/>
      <c r="EWC1" s="882"/>
      <c r="EWD1" s="882"/>
      <c r="EWE1" s="882"/>
      <c r="EWF1" s="882"/>
      <c r="EWG1" s="882"/>
      <c r="EWH1" s="882"/>
      <c r="EWI1" s="882"/>
      <c r="EWJ1" s="882"/>
      <c r="EWK1" s="882"/>
      <c r="EWL1" s="882"/>
      <c r="EWM1" s="882"/>
      <c r="EWN1" s="882"/>
      <c r="EWO1" s="882"/>
      <c r="EWP1" s="882"/>
      <c r="EWQ1" s="882"/>
      <c r="EWR1" s="882"/>
      <c r="EWS1" s="882"/>
      <c r="EWT1" s="882"/>
      <c r="EWU1" s="882"/>
      <c r="EWV1" s="882"/>
      <c r="EWW1" s="882"/>
      <c r="EWX1" s="882"/>
      <c r="EWY1" s="882"/>
      <c r="EWZ1" s="882"/>
      <c r="EXA1" s="882"/>
      <c r="EXB1" s="882"/>
      <c r="EXC1" s="882"/>
      <c r="EXD1" s="882"/>
      <c r="EXE1" s="882"/>
      <c r="EXF1" s="882"/>
      <c r="EXG1" s="882"/>
      <c r="EXH1" s="882"/>
      <c r="EXI1" s="882"/>
      <c r="EXJ1" s="882"/>
      <c r="EXK1" s="882"/>
      <c r="EXL1" s="882"/>
      <c r="EXM1" s="882"/>
      <c r="EXN1" s="882"/>
      <c r="EXO1" s="882"/>
      <c r="EXP1" s="882"/>
      <c r="EXQ1" s="882"/>
      <c r="EXR1" s="882"/>
      <c r="EXS1" s="882"/>
      <c r="EXT1" s="882"/>
      <c r="EXU1" s="882"/>
      <c r="EXV1" s="882"/>
      <c r="EXW1" s="882"/>
      <c r="EXX1" s="882"/>
      <c r="EXY1" s="882"/>
      <c r="EXZ1" s="882"/>
      <c r="EYA1" s="882"/>
      <c r="EYB1" s="882"/>
      <c r="EYC1" s="882"/>
      <c r="EYD1" s="882"/>
      <c r="EYE1" s="882"/>
      <c r="EYF1" s="882"/>
      <c r="EYG1" s="882"/>
      <c r="EYH1" s="882"/>
      <c r="EYI1" s="882"/>
      <c r="EYJ1" s="882"/>
      <c r="EYK1" s="882"/>
      <c r="EYL1" s="882"/>
      <c r="EYM1" s="882"/>
      <c r="EYN1" s="882"/>
      <c r="EYO1" s="882"/>
      <c r="EYP1" s="882"/>
      <c r="EYQ1" s="882"/>
      <c r="EYR1" s="882"/>
      <c r="EYS1" s="882"/>
      <c r="EYT1" s="882"/>
      <c r="EYU1" s="882"/>
      <c r="EYV1" s="882"/>
      <c r="EYW1" s="882"/>
      <c r="EYX1" s="882"/>
      <c r="EYY1" s="882"/>
      <c r="EYZ1" s="882"/>
      <c r="EZA1" s="882"/>
      <c r="EZB1" s="882"/>
      <c r="EZC1" s="882"/>
      <c r="EZD1" s="882"/>
      <c r="EZE1" s="882"/>
      <c r="EZF1" s="882"/>
      <c r="EZG1" s="882"/>
      <c r="EZH1" s="882"/>
      <c r="EZI1" s="882"/>
      <c r="EZJ1" s="882"/>
      <c r="EZK1" s="882"/>
      <c r="EZL1" s="882"/>
      <c r="EZM1" s="882"/>
      <c r="EZN1" s="882"/>
      <c r="EZO1" s="882"/>
      <c r="EZP1" s="882"/>
      <c r="EZQ1" s="882"/>
      <c r="EZR1" s="882"/>
      <c r="EZS1" s="882"/>
      <c r="EZT1" s="882"/>
      <c r="EZU1" s="882"/>
      <c r="EZV1" s="882"/>
      <c r="EZW1" s="882"/>
      <c r="EZX1" s="882"/>
      <c r="EZY1" s="882"/>
      <c r="EZZ1" s="882"/>
      <c r="FAA1" s="882"/>
      <c r="FAB1" s="882"/>
      <c r="FAC1" s="882"/>
      <c r="FAD1" s="882"/>
      <c r="FAE1" s="882"/>
      <c r="FAF1" s="882"/>
      <c r="FAG1" s="882"/>
      <c r="FAH1" s="882"/>
      <c r="FAI1" s="882"/>
      <c r="FAJ1" s="882"/>
      <c r="FAK1" s="882"/>
      <c r="FAL1" s="882"/>
      <c r="FAM1" s="882"/>
      <c r="FAN1" s="882"/>
      <c r="FAO1" s="882"/>
      <c r="FAP1" s="882"/>
      <c r="FAQ1" s="882"/>
      <c r="FAR1" s="882"/>
      <c r="FAS1" s="882"/>
      <c r="FAT1" s="882"/>
      <c r="FAU1" s="882"/>
      <c r="FAV1" s="882"/>
      <c r="FAW1" s="882"/>
      <c r="FAX1" s="882"/>
      <c r="FAY1" s="882"/>
      <c r="FAZ1" s="882"/>
      <c r="FBA1" s="882"/>
      <c r="FBB1" s="882"/>
      <c r="FBC1" s="882"/>
      <c r="FBD1" s="882"/>
      <c r="FBE1" s="882"/>
      <c r="FBF1" s="882"/>
      <c r="FBG1" s="882"/>
      <c r="FBH1" s="882"/>
      <c r="FBI1" s="882"/>
      <c r="FBJ1" s="882"/>
      <c r="FBK1" s="882"/>
      <c r="FBL1" s="882"/>
      <c r="FBM1" s="882"/>
      <c r="FBN1" s="882"/>
      <c r="FBO1" s="882"/>
      <c r="FBP1" s="882"/>
      <c r="FBQ1" s="882"/>
      <c r="FBR1" s="882"/>
      <c r="FBS1" s="882"/>
      <c r="FBT1" s="882"/>
      <c r="FBU1" s="882"/>
      <c r="FBV1" s="882"/>
      <c r="FBW1" s="882"/>
      <c r="FBX1" s="882"/>
      <c r="FBY1" s="882"/>
      <c r="FBZ1" s="882"/>
      <c r="FCA1" s="882"/>
      <c r="FCB1" s="882"/>
      <c r="FCC1" s="882"/>
      <c r="FCD1" s="882"/>
      <c r="FCE1" s="882"/>
      <c r="FCF1" s="882"/>
      <c r="FCG1" s="882"/>
      <c r="FCH1" s="882"/>
      <c r="FCI1" s="882"/>
      <c r="FCJ1" s="882"/>
      <c r="FCK1" s="882"/>
      <c r="FCL1" s="882"/>
      <c r="FCM1" s="882"/>
      <c r="FCN1" s="882"/>
      <c r="FCO1" s="882"/>
      <c r="FCP1" s="882"/>
      <c r="FCQ1" s="882"/>
      <c r="FCR1" s="882"/>
      <c r="FCS1" s="882"/>
      <c r="FCT1" s="882"/>
      <c r="FCU1" s="882"/>
      <c r="FCV1" s="882"/>
      <c r="FCW1" s="882"/>
      <c r="FCX1" s="882"/>
      <c r="FCY1" s="882"/>
      <c r="FCZ1" s="882"/>
      <c r="FDA1" s="882"/>
      <c r="FDB1" s="882"/>
      <c r="FDC1" s="882"/>
      <c r="FDD1" s="882"/>
      <c r="FDE1" s="882"/>
      <c r="FDF1" s="882"/>
      <c r="FDG1" s="882"/>
      <c r="FDH1" s="882"/>
      <c r="FDI1" s="882"/>
      <c r="FDJ1" s="882"/>
      <c r="FDK1" s="882"/>
      <c r="FDL1" s="882"/>
      <c r="FDM1" s="882"/>
      <c r="FDN1" s="882"/>
      <c r="FDO1" s="882"/>
      <c r="FDP1" s="882"/>
      <c r="FDQ1" s="882"/>
      <c r="FDR1" s="882"/>
      <c r="FDS1" s="882"/>
      <c r="FDT1" s="882"/>
      <c r="FDU1" s="882"/>
      <c r="FDV1" s="882"/>
      <c r="FDW1" s="882"/>
      <c r="FDX1" s="882"/>
      <c r="FDY1" s="882"/>
      <c r="FDZ1" s="882"/>
      <c r="FEA1" s="882"/>
      <c r="FEB1" s="882"/>
      <c r="FEC1" s="882"/>
      <c r="FED1" s="882"/>
      <c r="FEE1" s="882"/>
      <c r="FEF1" s="882"/>
      <c r="FEG1" s="882"/>
      <c r="FEH1" s="882"/>
      <c r="FEI1" s="882"/>
      <c r="FEJ1" s="882"/>
      <c r="FEK1" s="882"/>
      <c r="FEL1" s="882"/>
      <c r="FEM1" s="882"/>
      <c r="FEN1" s="882"/>
      <c r="FEO1" s="882"/>
      <c r="FEP1" s="882"/>
      <c r="FEQ1" s="882"/>
      <c r="FER1" s="882"/>
      <c r="FES1" s="882"/>
      <c r="FET1" s="882"/>
      <c r="FEU1" s="882"/>
      <c r="FEV1" s="882"/>
      <c r="FEW1" s="882"/>
      <c r="FEX1" s="882"/>
      <c r="FEY1" s="882"/>
      <c r="FEZ1" s="882"/>
      <c r="FFA1" s="882"/>
      <c r="FFB1" s="882"/>
      <c r="FFC1" s="882"/>
      <c r="FFD1" s="882"/>
      <c r="FFE1" s="882"/>
      <c r="FFF1" s="882"/>
      <c r="FFG1" s="882"/>
      <c r="FFH1" s="882"/>
      <c r="FFI1" s="882"/>
      <c r="FFJ1" s="882"/>
      <c r="FFK1" s="882"/>
      <c r="FFL1" s="882"/>
      <c r="FFM1" s="882"/>
      <c r="FFN1" s="882"/>
      <c r="FFO1" s="882"/>
      <c r="FFP1" s="882"/>
      <c r="FFQ1" s="882"/>
      <c r="FFR1" s="882"/>
      <c r="FFS1" s="882"/>
      <c r="FFT1" s="882"/>
      <c r="FFU1" s="882"/>
      <c r="FFV1" s="882"/>
      <c r="FFW1" s="882"/>
      <c r="FFX1" s="882"/>
      <c r="FFY1" s="882"/>
      <c r="FFZ1" s="882"/>
      <c r="FGA1" s="882"/>
      <c r="FGB1" s="882"/>
      <c r="FGC1" s="882"/>
      <c r="FGD1" s="882"/>
      <c r="FGE1" s="882"/>
      <c r="FGF1" s="882"/>
      <c r="FGG1" s="882"/>
      <c r="FGH1" s="882"/>
      <c r="FGI1" s="882"/>
      <c r="FGJ1" s="882"/>
      <c r="FGK1" s="882"/>
      <c r="FGL1" s="882"/>
      <c r="FGM1" s="882"/>
      <c r="FGN1" s="882"/>
      <c r="FGO1" s="882"/>
      <c r="FGP1" s="882"/>
      <c r="FGQ1" s="882"/>
      <c r="FGR1" s="882"/>
      <c r="FGS1" s="882"/>
      <c r="FGT1" s="882"/>
      <c r="FGU1" s="882"/>
      <c r="FGV1" s="882"/>
      <c r="FGW1" s="882"/>
      <c r="FGX1" s="882"/>
      <c r="FGY1" s="882"/>
      <c r="FGZ1" s="882"/>
      <c r="FHA1" s="882"/>
      <c r="FHB1" s="882"/>
      <c r="FHC1" s="882"/>
      <c r="FHD1" s="882"/>
      <c r="FHE1" s="882"/>
      <c r="FHF1" s="882"/>
      <c r="FHG1" s="882"/>
      <c r="FHH1" s="882"/>
      <c r="FHI1" s="882"/>
      <c r="FHJ1" s="882"/>
      <c r="FHK1" s="882"/>
      <c r="FHL1" s="882"/>
      <c r="FHM1" s="882"/>
      <c r="FHN1" s="882"/>
      <c r="FHO1" s="882"/>
      <c r="FHP1" s="882"/>
      <c r="FHQ1" s="882"/>
      <c r="FHR1" s="882"/>
      <c r="FHS1" s="882"/>
      <c r="FHT1" s="882"/>
      <c r="FHU1" s="882"/>
      <c r="FHV1" s="882"/>
      <c r="FHW1" s="882"/>
      <c r="FHX1" s="882"/>
      <c r="FHY1" s="882"/>
      <c r="FHZ1" s="882"/>
      <c r="FIA1" s="882"/>
      <c r="FIB1" s="882"/>
      <c r="FIC1" s="882"/>
      <c r="FID1" s="882"/>
      <c r="FIE1" s="882"/>
      <c r="FIF1" s="882"/>
      <c r="FIG1" s="882"/>
      <c r="FIH1" s="882"/>
      <c r="FII1" s="882"/>
      <c r="FIJ1" s="882"/>
      <c r="FIK1" s="882"/>
      <c r="FIL1" s="882"/>
      <c r="FIM1" s="882"/>
      <c r="FIN1" s="882"/>
      <c r="FIO1" s="882"/>
      <c r="FIP1" s="882"/>
      <c r="FIQ1" s="882"/>
      <c r="FIR1" s="882"/>
      <c r="FIS1" s="882"/>
      <c r="FIT1" s="882"/>
      <c r="FIU1" s="882"/>
      <c r="FIV1" s="882"/>
      <c r="FIW1" s="882"/>
      <c r="FIX1" s="882"/>
      <c r="FIY1" s="882"/>
      <c r="FIZ1" s="882"/>
      <c r="FJA1" s="882"/>
      <c r="FJB1" s="882"/>
      <c r="FJC1" s="882"/>
      <c r="FJD1" s="882"/>
      <c r="FJE1" s="882"/>
      <c r="FJF1" s="882"/>
      <c r="FJG1" s="882"/>
      <c r="FJH1" s="882"/>
      <c r="FJI1" s="882"/>
      <c r="FJJ1" s="882"/>
      <c r="FJK1" s="882"/>
      <c r="FJL1" s="882"/>
      <c r="FJM1" s="882"/>
      <c r="FJN1" s="882"/>
      <c r="FJO1" s="882"/>
      <c r="FJP1" s="882"/>
      <c r="FJQ1" s="882"/>
      <c r="FJR1" s="882"/>
      <c r="FJS1" s="882"/>
      <c r="FJT1" s="882"/>
      <c r="FJU1" s="882"/>
      <c r="FJV1" s="882"/>
      <c r="FJW1" s="882"/>
      <c r="FJX1" s="882"/>
      <c r="FJY1" s="882"/>
      <c r="FJZ1" s="882"/>
      <c r="FKA1" s="882"/>
      <c r="FKB1" s="882"/>
      <c r="FKC1" s="882"/>
      <c r="FKD1" s="882"/>
      <c r="FKE1" s="882"/>
      <c r="FKF1" s="882"/>
      <c r="FKG1" s="882"/>
      <c r="FKH1" s="882"/>
      <c r="FKI1" s="882"/>
      <c r="FKJ1" s="882"/>
      <c r="FKK1" s="882"/>
      <c r="FKL1" s="882"/>
      <c r="FKM1" s="882"/>
      <c r="FKN1" s="882"/>
      <c r="FKO1" s="882"/>
      <c r="FKP1" s="882"/>
      <c r="FKQ1" s="882"/>
      <c r="FKR1" s="882"/>
      <c r="FKS1" s="882"/>
      <c r="FKT1" s="882"/>
      <c r="FKU1" s="882"/>
      <c r="FKV1" s="882"/>
      <c r="FKW1" s="882"/>
      <c r="FKX1" s="882"/>
      <c r="FKY1" s="882"/>
      <c r="FKZ1" s="882"/>
      <c r="FLA1" s="882"/>
      <c r="FLB1" s="882"/>
      <c r="FLC1" s="882"/>
      <c r="FLD1" s="882"/>
      <c r="FLE1" s="882"/>
      <c r="FLF1" s="882"/>
      <c r="FLG1" s="882"/>
      <c r="FLH1" s="882"/>
      <c r="FLI1" s="882"/>
      <c r="FLJ1" s="882"/>
      <c r="FLK1" s="882"/>
      <c r="FLL1" s="882"/>
      <c r="FLM1" s="882"/>
      <c r="FLN1" s="882"/>
      <c r="FLO1" s="882"/>
      <c r="FLP1" s="882"/>
      <c r="FLQ1" s="882"/>
      <c r="FLR1" s="882"/>
      <c r="FLS1" s="882"/>
      <c r="FLT1" s="882"/>
      <c r="FLU1" s="882"/>
      <c r="FLV1" s="882"/>
      <c r="FLW1" s="882"/>
      <c r="FLX1" s="882"/>
      <c r="FLY1" s="882"/>
      <c r="FLZ1" s="882"/>
      <c r="FMA1" s="882"/>
      <c r="FMB1" s="882"/>
      <c r="FMC1" s="882"/>
      <c r="FMD1" s="882"/>
      <c r="FME1" s="882"/>
      <c r="FMF1" s="882"/>
      <c r="FMG1" s="882"/>
      <c r="FMH1" s="882"/>
      <c r="FMI1" s="882"/>
      <c r="FMJ1" s="882"/>
      <c r="FMK1" s="882"/>
      <c r="FML1" s="882"/>
      <c r="FMM1" s="882"/>
      <c r="FMN1" s="882"/>
      <c r="FMO1" s="882"/>
      <c r="FMP1" s="882"/>
      <c r="FMQ1" s="882"/>
      <c r="FMR1" s="882"/>
      <c r="FMS1" s="882"/>
      <c r="FMT1" s="882"/>
      <c r="FMU1" s="882"/>
      <c r="FMV1" s="882"/>
      <c r="FMW1" s="882"/>
      <c r="FMX1" s="882"/>
      <c r="FMY1" s="882"/>
      <c r="FMZ1" s="882"/>
      <c r="FNA1" s="882"/>
      <c r="FNB1" s="882"/>
      <c r="FNC1" s="882"/>
      <c r="FND1" s="882"/>
      <c r="FNE1" s="882"/>
      <c r="FNF1" s="882"/>
      <c r="FNG1" s="882"/>
      <c r="FNH1" s="882"/>
      <c r="FNI1" s="882"/>
      <c r="FNJ1" s="882"/>
      <c r="FNK1" s="882"/>
      <c r="FNL1" s="882"/>
      <c r="FNM1" s="882"/>
      <c r="FNN1" s="882"/>
      <c r="FNO1" s="882"/>
      <c r="FNP1" s="882"/>
      <c r="FNQ1" s="882"/>
      <c r="FNR1" s="882"/>
      <c r="FNS1" s="882"/>
      <c r="FNT1" s="882"/>
      <c r="FNU1" s="882"/>
      <c r="FNV1" s="882"/>
      <c r="FNW1" s="882"/>
      <c r="FNX1" s="882"/>
      <c r="FNY1" s="882"/>
      <c r="FNZ1" s="882"/>
      <c r="FOA1" s="882"/>
      <c r="FOB1" s="882"/>
      <c r="FOC1" s="882"/>
      <c r="FOD1" s="882"/>
      <c r="FOE1" s="882"/>
      <c r="FOF1" s="882"/>
      <c r="FOG1" s="882"/>
      <c r="FOH1" s="882"/>
      <c r="FOI1" s="882"/>
      <c r="FOJ1" s="882"/>
      <c r="FOK1" s="882"/>
      <c r="FOL1" s="882"/>
      <c r="FOM1" s="882"/>
      <c r="FON1" s="882"/>
      <c r="FOO1" s="882"/>
      <c r="FOP1" s="882"/>
      <c r="FOQ1" s="882"/>
      <c r="FOR1" s="882"/>
      <c r="FOS1" s="882"/>
      <c r="FOT1" s="882"/>
      <c r="FOU1" s="882"/>
      <c r="FOV1" s="882"/>
      <c r="FOW1" s="882"/>
      <c r="FOX1" s="882"/>
      <c r="FOY1" s="882"/>
      <c r="FOZ1" s="882"/>
      <c r="FPA1" s="882"/>
      <c r="FPB1" s="882"/>
      <c r="FPC1" s="882"/>
      <c r="FPD1" s="882"/>
      <c r="FPE1" s="882"/>
      <c r="FPF1" s="882"/>
      <c r="FPG1" s="882"/>
      <c r="FPH1" s="882"/>
      <c r="FPI1" s="882"/>
      <c r="FPJ1" s="882"/>
      <c r="FPK1" s="882"/>
      <c r="FPL1" s="882"/>
      <c r="FPM1" s="882"/>
      <c r="FPN1" s="882"/>
      <c r="FPO1" s="882"/>
      <c r="FPP1" s="882"/>
      <c r="FPQ1" s="882"/>
      <c r="FPR1" s="882"/>
      <c r="FPS1" s="882"/>
      <c r="FPT1" s="882"/>
      <c r="FPU1" s="882"/>
      <c r="FPV1" s="882"/>
      <c r="FPW1" s="882"/>
      <c r="FPX1" s="882"/>
      <c r="FPY1" s="882"/>
      <c r="FPZ1" s="882"/>
      <c r="FQA1" s="882"/>
      <c r="FQB1" s="882"/>
      <c r="FQC1" s="882"/>
      <c r="FQD1" s="882"/>
      <c r="FQE1" s="882"/>
      <c r="FQF1" s="882"/>
      <c r="FQG1" s="882"/>
      <c r="FQH1" s="882"/>
      <c r="FQI1" s="882"/>
      <c r="FQJ1" s="882"/>
      <c r="FQK1" s="882"/>
      <c r="FQL1" s="882"/>
      <c r="FQM1" s="882"/>
      <c r="FQN1" s="882"/>
      <c r="FQO1" s="882"/>
      <c r="FQP1" s="882"/>
      <c r="FQQ1" s="882"/>
      <c r="FQR1" s="882"/>
      <c r="FQS1" s="882"/>
      <c r="FQT1" s="882"/>
      <c r="FQU1" s="882"/>
      <c r="FQV1" s="882"/>
      <c r="FQW1" s="882"/>
      <c r="FQX1" s="882"/>
      <c r="FQY1" s="882"/>
      <c r="FQZ1" s="882"/>
      <c r="FRA1" s="882"/>
      <c r="FRB1" s="882"/>
      <c r="FRC1" s="882"/>
      <c r="FRD1" s="882"/>
      <c r="FRE1" s="882"/>
      <c r="FRF1" s="882"/>
      <c r="FRG1" s="882"/>
      <c r="FRH1" s="882"/>
      <c r="FRI1" s="882"/>
      <c r="FRJ1" s="882"/>
      <c r="FRK1" s="882"/>
      <c r="FRL1" s="882"/>
      <c r="FRM1" s="882"/>
      <c r="FRN1" s="882"/>
      <c r="FRO1" s="882"/>
      <c r="FRP1" s="882"/>
      <c r="FRQ1" s="882"/>
      <c r="FRR1" s="882"/>
      <c r="FRS1" s="882"/>
      <c r="FRT1" s="882"/>
      <c r="FRU1" s="882"/>
      <c r="FRV1" s="882"/>
      <c r="FRW1" s="882"/>
      <c r="FRX1" s="882"/>
      <c r="FRY1" s="882"/>
      <c r="FRZ1" s="882"/>
      <c r="FSA1" s="882"/>
      <c r="FSB1" s="882"/>
      <c r="FSC1" s="882"/>
      <c r="FSD1" s="882"/>
      <c r="FSE1" s="882"/>
      <c r="FSF1" s="882"/>
      <c r="FSG1" s="882"/>
      <c r="FSH1" s="882"/>
      <c r="FSI1" s="882"/>
      <c r="FSJ1" s="882"/>
      <c r="FSK1" s="882"/>
      <c r="FSL1" s="882"/>
      <c r="FSM1" s="882"/>
      <c r="FSN1" s="882"/>
      <c r="FSO1" s="882"/>
      <c r="FSP1" s="882"/>
      <c r="FSQ1" s="882"/>
      <c r="FSR1" s="882"/>
      <c r="FSS1" s="882"/>
      <c r="FST1" s="882"/>
      <c r="FSU1" s="882"/>
      <c r="FSV1" s="882"/>
      <c r="FSW1" s="882"/>
      <c r="FSX1" s="882"/>
      <c r="FSY1" s="882"/>
      <c r="FSZ1" s="882"/>
      <c r="FTA1" s="882"/>
      <c r="FTB1" s="882"/>
      <c r="FTC1" s="882"/>
      <c r="FTD1" s="882"/>
      <c r="FTE1" s="882"/>
      <c r="FTF1" s="882"/>
      <c r="FTG1" s="882"/>
      <c r="FTH1" s="882"/>
      <c r="FTI1" s="882"/>
      <c r="FTJ1" s="882"/>
      <c r="FTK1" s="882"/>
      <c r="FTL1" s="882"/>
      <c r="FTM1" s="882"/>
      <c r="FTN1" s="882"/>
      <c r="FTO1" s="882"/>
      <c r="FTP1" s="882"/>
      <c r="FTQ1" s="882"/>
      <c r="FTR1" s="882"/>
      <c r="FTS1" s="882"/>
      <c r="FTT1" s="882"/>
      <c r="FTU1" s="882"/>
      <c r="FTV1" s="882"/>
      <c r="FTW1" s="882"/>
      <c r="FTX1" s="882"/>
      <c r="FTY1" s="882"/>
      <c r="FTZ1" s="882"/>
      <c r="FUA1" s="882"/>
      <c r="FUB1" s="882"/>
      <c r="FUC1" s="882"/>
      <c r="FUD1" s="882"/>
      <c r="FUE1" s="882"/>
      <c r="FUF1" s="882"/>
      <c r="FUG1" s="882"/>
      <c r="FUH1" s="882"/>
      <c r="FUI1" s="882"/>
      <c r="FUJ1" s="882"/>
      <c r="FUK1" s="882"/>
      <c r="FUL1" s="882"/>
      <c r="FUM1" s="882"/>
      <c r="FUN1" s="882"/>
      <c r="FUO1" s="882"/>
      <c r="FUP1" s="882"/>
      <c r="FUQ1" s="882"/>
      <c r="FUR1" s="882"/>
      <c r="FUS1" s="882"/>
      <c r="FUT1" s="882"/>
      <c r="FUU1" s="882"/>
      <c r="FUV1" s="882"/>
      <c r="FUW1" s="882"/>
      <c r="FUX1" s="882"/>
      <c r="FUY1" s="882"/>
      <c r="FUZ1" s="882"/>
      <c r="FVA1" s="882"/>
      <c r="FVB1" s="882"/>
      <c r="FVC1" s="882"/>
      <c r="FVD1" s="882"/>
      <c r="FVE1" s="882"/>
      <c r="FVF1" s="882"/>
      <c r="FVG1" s="882"/>
      <c r="FVH1" s="882"/>
      <c r="FVI1" s="882"/>
      <c r="FVJ1" s="882"/>
      <c r="FVK1" s="882"/>
      <c r="FVL1" s="882"/>
      <c r="FVM1" s="882"/>
      <c r="FVN1" s="882"/>
      <c r="FVO1" s="882"/>
      <c r="FVP1" s="882"/>
      <c r="FVQ1" s="882"/>
      <c r="FVR1" s="882"/>
      <c r="FVS1" s="882"/>
      <c r="FVT1" s="882"/>
      <c r="FVU1" s="882"/>
      <c r="FVV1" s="882"/>
      <c r="FVW1" s="882"/>
      <c r="FVX1" s="882"/>
      <c r="FVY1" s="882"/>
      <c r="FVZ1" s="882"/>
      <c r="FWA1" s="882"/>
      <c r="FWB1" s="882"/>
      <c r="FWC1" s="882"/>
      <c r="FWD1" s="882"/>
      <c r="FWE1" s="882"/>
      <c r="FWF1" s="882"/>
      <c r="FWG1" s="882"/>
      <c r="FWH1" s="882"/>
      <c r="FWI1" s="882"/>
      <c r="FWJ1" s="882"/>
      <c r="FWK1" s="882"/>
      <c r="FWL1" s="882"/>
      <c r="FWM1" s="882"/>
      <c r="FWN1" s="882"/>
      <c r="FWO1" s="882"/>
      <c r="FWP1" s="882"/>
      <c r="FWQ1" s="882"/>
      <c r="FWR1" s="882"/>
      <c r="FWS1" s="882"/>
      <c r="FWT1" s="882"/>
      <c r="FWU1" s="882"/>
      <c r="FWV1" s="882"/>
      <c r="FWW1" s="882"/>
      <c r="FWX1" s="882"/>
      <c r="FWY1" s="882"/>
      <c r="FWZ1" s="882"/>
      <c r="FXA1" s="882"/>
      <c r="FXB1" s="882"/>
      <c r="FXC1" s="882"/>
      <c r="FXD1" s="882"/>
      <c r="FXE1" s="882"/>
      <c r="FXF1" s="882"/>
      <c r="FXG1" s="882"/>
      <c r="FXH1" s="882"/>
      <c r="FXI1" s="882"/>
      <c r="FXJ1" s="882"/>
      <c r="FXK1" s="882"/>
      <c r="FXL1" s="882"/>
      <c r="FXM1" s="882"/>
      <c r="FXN1" s="882"/>
      <c r="FXO1" s="882"/>
      <c r="FXP1" s="882"/>
      <c r="FXQ1" s="882"/>
      <c r="FXR1" s="882"/>
      <c r="FXS1" s="882"/>
      <c r="FXT1" s="882"/>
      <c r="FXU1" s="882"/>
      <c r="FXV1" s="882"/>
      <c r="FXW1" s="882"/>
      <c r="FXX1" s="882"/>
      <c r="FXY1" s="882"/>
      <c r="FXZ1" s="882"/>
      <c r="FYA1" s="882"/>
      <c r="FYB1" s="882"/>
      <c r="FYC1" s="882"/>
      <c r="FYD1" s="882"/>
      <c r="FYE1" s="882"/>
      <c r="FYF1" s="882"/>
      <c r="FYG1" s="882"/>
      <c r="FYH1" s="882"/>
      <c r="FYI1" s="882"/>
      <c r="FYJ1" s="882"/>
      <c r="FYK1" s="882"/>
      <c r="FYL1" s="882"/>
      <c r="FYM1" s="882"/>
      <c r="FYN1" s="882"/>
      <c r="FYO1" s="882"/>
      <c r="FYP1" s="882"/>
      <c r="FYQ1" s="882"/>
      <c r="FYR1" s="882"/>
      <c r="FYS1" s="882"/>
      <c r="FYT1" s="882"/>
      <c r="FYU1" s="882"/>
      <c r="FYV1" s="882"/>
      <c r="FYW1" s="882"/>
      <c r="FYX1" s="882"/>
      <c r="FYY1" s="882"/>
      <c r="FYZ1" s="882"/>
      <c r="FZA1" s="882"/>
      <c r="FZB1" s="882"/>
      <c r="FZC1" s="882"/>
      <c r="FZD1" s="882"/>
      <c r="FZE1" s="882"/>
      <c r="FZF1" s="882"/>
      <c r="FZG1" s="882"/>
      <c r="FZH1" s="882"/>
      <c r="FZI1" s="882"/>
      <c r="FZJ1" s="882"/>
      <c r="FZK1" s="882"/>
      <c r="FZL1" s="882"/>
      <c r="FZM1" s="882"/>
      <c r="FZN1" s="882"/>
      <c r="FZO1" s="882"/>
      <c r="FZP1" s="882"/>
      <c r="FZQ1" s="882"/>
      <c r="FZR1" s="882"/>
      <c r="FZS1" s="882"/>
      <c r="FZT1" s="882"/>
      <c r="FZU1" s="882"/>
      <c r="FZV1" s="882"/>
      <c r="FZW1" s="882"/>
      <c r="FZX1" s="882"/>
      <c r="FZY1" s="882"/>
      <c r="FZZ1" s="882"/>
      <c r="GAA1" s="882"/>
      <c r="GAB1" s="882"/>
      <c r="GAC1" s="882"/>
      <c r="GAD1" s="882"/>
      <c r="GAE1" s="882"/>
      <c r="GAF1" s="882"/>
      <c r="GAG1" s="882"/>
      <c r="GAH1" s="882"/>
      <c r="GAI1" s="882"/>
      <c r="GAJ1" s="882"/>
      <c r="GAK1" s="882"/>
      <c r="GAL1" s="882"/>
      <c r="GAM1" s="882"/>
      <c r="GAN1" s="882"/>
      <c r="GAO1" s="882"/>
      <c r="GAP1" s="882"/>
      <c r="GAQ1" s="882"/>
      <c r="GAR1" s="882"/>
      <c r="GAS1" s="882"/>
      <c r="GAT1" s="882"/>
      <c r="GAU1" s="882"/>
      <c r="GAV1" s="882"/>
      <c r="GAW1" s="882"/>
      <c r="GAX1" s="882"/>
      <c r="GAY1" s="882"/>
      <c r="GAZ1" s="882"/>
      <c r="GBA1" s="882"/>
      <c r="GBB1" s="882"/>
      <c r="GBC1" s="882"/>
      <c r="GBD1" s="882"/>
      <c r="GBE1" s="882"/>
      <c r="GBF1" s="882"/>
      <c r="GBG1" s="882"/>
      <c r="GBH1" s="882"/>
      <c r="GBI1" s="882"/>
      <c r="GBJ1" s="882"/>
      <c r="GBK1" s="882"/>
      <c r="GBL1" s="882"/>
      <c r="GBM1" s="882"/>
      <c r="GBN1" s="882"/>
      <c r="GBO1" s="882"/>
      <c r="GBP1" s="882"/>
      <c r="GBQ1" s="882"/>
      <c r="GBR1" s="882"/>
      <c r="GBS1" s="882"/>
      <c r="GBT1" s="882"/>
      <c r="GBU1" s="882"/>
      <c r="GBV1" s="882"/>
      <c r="GBW1" s="882"/>
      <c r="GBX1" s="882"/>
      <c r="GBY1" s="882"/>
      <c r="GBZ1" s="882"/>
      <c r="GCA1" s="882"/>
      <c r="GCB1" s="882"/>
      <c r="GCC1" s="882"/>
      <c r="GCD1" s="882"/>
      <c r="GCE1" s="882"/>
      <c r="GCF1" s="882"/>
      <c r="GCG1" s="882"/>
      <c r="GCH1" s="882"/>
      <c r="GCI1" s="882"/>
      <c r="GCJ1" s="882"/>
      <c r="GCK1" s="882"/>
      <c r="GCL1" s="882"/>
      <c r="GCM1" s="882"/>
      <c r="GCN1" s="882"/>
      <c r="GCO1" s="882"/>
      <c r="GCP1" s="882"/>
      <c r="GCQ1" s="882"/>
      <c r="GCR1" s="882"/>
      <c r="GCS1" s="882"/>
      <c r="GCT1" s="882"/>
      <c r="GCU1" s="882"/>
      <c r="GCV1" s="882"/>
      <c r="GCW1" s="882"/>
      <c r="GCX1" s="882"/>
      <c r="GCY1" s="882"/>
      <c r="GCZ1" s="882"/>
      <c r="GDA1" s="882"/>
      <c r="GDB1" s="882"/>
      <c r="GDC1" s="882"/>
      <c r="GDD1" s="882"/>
      <c r="GDE1" s="882"/>
      <c r="GDF1" s="882"/>
      <c r="GDG1" s="882"/>
      <c r="GDH1" s="882"/>
      <c r="GDI1" s="882"/>
      <c r="GDJ1" s="882"/>
      <c r="GDK1" s="882"/>
      <c r="GDL1" s="882"/>
      <c r="GDM1" s="882"/>
      <c r="GDN1" s="882"/>
      <c r="GDO1" s="882"/>
      <c r="GDP1" s="882"/>
      <c r="GDQ1" s="882"/>
      <c r="GDR1" s="882"/>
      <c r="GDS1" s="882"/>
      <c r="GDT1" s="882"/>
      <c r="GDU1" s="882"/>
      <c r="GDV1" s="882"/>
      <c r="GDW1" s="882"/>
      <c r="GDX1" s="882"/>
      <c r="GDY1" s="882"/>
      <c r="GDZ1" s="882"/>
      <c r="GEA1" s="882"/>
      <c r="GEB1" s="882"/>
      <c r="GEC1" s="882"/>
      <c r="GED1" s="882"/>
      <c r="GEE1" s="882"/>
      <c r="GEF1" s="882"/>
      <c r="GEG1" s="882"/>
      <c r="GEH1" s="882"/>
      <c r="GEI1" s="882"/>
      <c r="GEJ1" s="882"/>
      <c r="GEK1" s="882"/>
      <c r="GEL1" s="882"/>
      <c r="GEM1" s="882"/>
      <c r="GEN1" s="882"/>
      <c r="GEO1" s="882"/>
      <c r="GEP1" s="882"/>
      <c r="GEQ1" s="882"/>
      <c r="GER1" s="882"/>
      <c r="GES1" s="882"/>
      <c r="GET1" s="882"/>
      <c r="GEU1" s="882"/>
      <c r="GEV1" s="882"/>
      <c r="GEW1" s="882"/>
      <c r="GEX1" s="882"/>
      <c r="GEY1" s="882"/>
      <c r="GEZ1" s="882"/>
      <c r="GFA1" s="882"/>
      <c r="GFB1" s="882"/>
      <c r="GFC1" s="882"/>
      <c r="GFD1" s="882"/>
      <c r="GFE1" s="882"/>
      <c r="GFF1" s="882"/>
      <c r="GFG1" s="882"/>
      <c r="GFH1" s="882"/>
      <c r="GFI1" s="882"/>
      <c r="GFJ1" s="882"/>
      <c r="GFK1" s="882"/>
      <c r="GFL1" s="882"/>
      <c r="GFM1" s="882"/>
      <c r="GFN1" s="882"/>
      <c r="GFO1" s="882"/>
      <c r="GFP1" s="882"/>
      <c r="GFQ1" s="882"/>
      <c r="GFR1" s="882"/>
      <c r="GFS1" s="882"/>
      <c r="GFT1" s="882"/>
      <c r="GFU1" s="882"/>
      <c r="GFV1" s="882"/>
      <c r="GFW1" s="882"/>
      <c r="GFX1" s="882"/>
      <c r="GFY1" s="882"/>
      <c r="GFZ1" s="882"/>
      <c r="GGA1" s="882"/>
      <c r="GGB1" s="882"/>
      <c r="GGC1" s="882"/>
      <c r="GGD1" s="882"/>
      <c r="GGE1" s="882"/>
      <c r="GGF1" s="882"/>
      <c r="GGG1" s="882"/>
      <c r="GGH1" s="882"/>
      <c r="GGI1" s="882"/>
      <c r="GGJ1" s="882"/>
      <c r="GGK1" s="882"/>
      <c r="GGL1" s="882"/>
      <c r="GGM1" s="882"/>
      <c r="GGN1" s="882"/>
      <c r="GGO1" s="882"/>
      <c r="GGP1" s="882"/>
      <c r="GGQ1" s="882"/>
      <c r="GGR1" s="882"/>
      <c r="GGS1" s="882"/>
      <c r="GGT1" s="882"/>
      <c r="GGU1" s="882"/>
      <c r="GGV1" s="882"/>
      <c r="GGW1" s="882"/>
      <c r="GGX1" s="882"/>
      <c r="GGY1" s="882"/>
      <c r="GGZ1" s="882"/>
      <c r="GHA1" s="882"/>
      <c r="GHB1" s="882"/>
      <c r="GHC1" s="882"/>
      <c r="GHD1" s="882"/>
      <c r="GHE1" s="882"/>
      <c r="GHF1" s="882"/>
      <c r="GHG1" s="882"/>
      <c r="GHH1" s="882"/>
      <c r="GHI1" s="882"/>
      <c r="GHJ1" s="882"/>
      <c r="GHK1" s="882"/>
      <c r="GHL1" s="882"/>
      <c r="GHM1" s="882"/>
      <c r="GHN1" s="882"/>
      <c r="GHO1" s="882"/>
      <c r="GHP1" s="882"/>
      <c r="GHQ1" s="882"/>
      <c r="GHR1" s="882"/>
      <c r="GHS1" s="882"/>
      <c r="GHT1" s="882"/>
      <c r="GHU1" s="882"/>
      <c r="GHV1" s="882"/>
      <c r="GHW1" s="882"/>
      <c r="GHX1" s="882"/>
      <c r="GHY1" s="882"/>
      <c r="GHZ1" s="882"/>
      <c r="GIA1" s="882"/>
      <c r="GIB1" s="882"/>
      <c r="GIC1" s="882"/>
      <c r="GID1" s="882"/>
      <c r="GIE1" s="882"/>
      <c r="GIF1" s="882"/>
      <c r="GIG1" s="882"/>
      <c r="GIH1" s="882"/>
      <c r="GII1" s="882"/>
      <c r="GIJ1" s="882"/>
      <c r="GIK1" s="882"/>
      <c r="GIL1" s="882"/>
      <c r="GIM1" s="882"/>
      <c r="GIN1" s="882"/>
      <c r="GIO1" s="882"/>
      <c r="GIP1" s="882"/>
      <c r="GIQ1" s="882"/>
      <c r="GIR1" s="882"/>
      <c r="GIS1" s="882"/>
      <c r="GIT1" s="882"/>
      <c r="GIU1" s="882"/>
      <c r="GIV1" s="882"/>
      <c r="GIW1" s="882"/>
      <c r="GIX1" s="882"/>
      <c r="GIY1" s="882"/>
      <c r="GIZ1" s="882"/>
      <c r="GJA1" s="882"/>
      <c r="GJB1" s="882"/>
      <c r="GJC1" s="882"/>
      <c r="GJD1" s="882"/>
      <c r="GJE1" s="882"/>
      <c r="GJF1" s="882"/>
      <c r="GJG1" s="882"/>
      <c r="GJH1" s="882"/>
      <c r="GJI1" s="882"/>
      <c r="GJJ1" s="882"/>
      <c r="GJK1" s="882"/>
      <c r="GJL1" s="882"/>
      <c r="GJM1" s="882"/>
      <c r="GJN1" s="882"/>
      <c r="GJO1" s="882"/>
      <c r="GJP1" s="882"/>
      <c r="GJQ1" s="882"/>
      <c r="GJR1" s="882"/>
      <c r="GJS1" s="882"/>
      <c r="GJT1" s="882"/>
      <c r="GJU1" s="882"/>
      <c r="GJV1" s="882"/>
      <c r="GJW1" s="882"/>
      <c r="GJX1" s="882"/>
      <c r="GJY1" s="882"/>
      <c r="GJZ1" s="882"/>
      <c r="GKA1" s="882"/>
      <c r="GKB1" s="882"/>
      <c r="GKC1" s="882"/>
      <c r="GKD1" s="882"/>
      <c r="GKE1" s="882"/>
      <c r="GKF1" s="882"/>
      <c r="GKG1" s="882"/>
      <c r="GKH1" s="882"/>
      <c r="GKI1" s="882"/>
      <c r="GKJ1" s="882"/>
      <c r="GKK1" s="882"/>
      <c r="GKL1" s="882"/>
      <c r="GKM1" s="882"/>
      <c r="GKN1" s="882"/>
      <c r="GKO1" s="882"/>
      <c r="GKP1" s="882"/>
      <c r="GKQ1" s="882"/>
      <c r="GKR1" s="882"/>
      <c r="GKS1" s="882"/>
      <c r="GKT1" s="882"/>
      <c r="GKU1" s="882"/>
      <c r="GKV1" s="882"/>
      <c r="GKW1" s="882"/>
      <c r="GKX1" s="882"/>
      <c r="GKY1" s="882"/>
      <c r="GKZ1" s="882"/>
      <c r="GLA1" s="882"/>
      <c r="GLB1" s="882"/>
      <c r="GLC1" s="882"/>
      <c r="GLD1" s="882"/>
      <c r="GLE1" s="882"/>
      <c r="GLF1" s="882"/>
      <c r="GLG1" s="882"/>
      <c r="GLH1" s="882"/>
      <c r="GLI1" s="882"/>
      <c r="GLJ1" s="882"/>
      <c r="GLK1" s="882"/>
      <c r="GLL1" s="882"/>
      <c r="GLM1" s="882"/>
      <c r="GLN1" s="882"/>
      <c r="GLO1" s="882"/>
      <c r="GLP1" s="882"/>
      <c r="GLQ1" s="882"/>
      <c r="GLR1" s="882"/>
      <c r="GLS1" s="882"/>
      <c r="GLT1" s="882"/>
      <c r="GLU1" s="882"/>
      <c r="GLV1" s="882"/>
      <c r="GLW1" s="882"/>
      <c r="GLX1" s="882"/>
      <c r="GLY1" s="882"/>
      <c r="GLZ1" s="882"/>
      <c r="GMA1" s="882"/>
      <c r="GMB1" s="882"/>
      <c r="GMC1" s="882"/>
      <c r="GMD1" s="882"/>
      <c r="GME1" s="882"/>
      <c r="GMF1" s="882"/>
      <c r="GMG1" s="882"/>
      <c r="GMH1" s="882"/>
      <c r="GMI1" s="882"/>
      <c r="GMJ1" s="882"/>
      <c r="GMK1" s="882"/>
      <c r="GML1" s="882"/>
      <c r="GMM1" s="882"/>
      <c r="GMN1" s="882"/>
      <c r="GMO1" s="882"/>
      <c r="GMP1" s="882"/>
      <c r="GMQ1" s="882"/>
      <c r="GMR1" s="882"/>
      <c r="GMS1" s="882"/>
      <c r="GMT1" s="882"/>
      <c r="GMU1" s="882"/>
      <c r="GMV1" s="882"/>
      <c r="GMW1" s="882"/>
      <c r="GMX1" s="882"/>
      <c r="GMY1" s="882"/>
      <c r="GMZ1" s="882"/>
      <c r="GNA1" s="882"/>
      <c r="GNB1" s="882"/>
      <c r="GNC1" s="882"/>
      <c r="GND1" s="882"/>
      <c r="GNE1" s="882"/>
      <c r="GNF1" s="882"/>
      <c r="GNG1" s="882"/>
      <c r="GNH1" s="882"/>
      <c r="GNI1" s="882"/>
      <c r="GNJ1" s="882"/>
      <c r="GNK1" s="882"/>
      <c r="GNL1" s="882"/>
      <c r="GNM1" s="882"/>
      <c r="GNN1" s="882"/>
      <c r="GNO1" s="882"/>
      <c r="GNP1" s="882"/>
      <c r="GNQ1" s="882"/>
      <c r="GNR1" s="882"/>
      <c r="GNS1" s="882"/>
      <c r="GNT1" s="882"/>
      <c r="GNU1" s="882"/>
      <c r="GNV1" s="882"/>
      <c r="GNW1" s="882"/>
      <c r="GNX1" s="882"/>
      <c r="GNY1" s="882"/>
      <c r="GNZ1" s="882"/>
      <c r="GOA1" s="882"/>
      <c r="GOB1" s="882"/>
      <c r="GOC1" s="882"/>
      <c r="GOD1" s="882"/>
      <c r="GOE1" s="882"/>
      <c r="GOF1" s="882"/>
      <c r="GOG1" s="882"/>
      <c r="GOH1" s="882"/>
      <c r="GOI1" s="882"/>
      <c r="GOJ1" s="882"/>
      <c r="GOK1" s="882"/>
      <c r="GOL1" s="882"/>
      <c r="GOM1" s="882"/>
      <c r="GON1" s="882"/>
      <c r="GOO1" s="882"/>
      <c r="GOP1" s="882"/>
      <c r="GOQ1" s="882"/>
      <c r="GOR1" s="882"/>
      <c r="GOS1" s="882"/>
      <c r="GOT1" s="882"/>
      <c r="GOU1" s="882"/>
      <c r="GOV1" s="882"/>
      <c r="GOW1" s="882"/>
      <c r="GOX1" s="882"/>
      <c r="GOY1" s="882"/>
      <c r="GOZ1" s="882"/>
      <c r="GPA1" s="882"/>
      <c r="GPB1" s="882"/>
      <c r="GPC1" s="882"/>
      <c r="GPD1" s="882"/>
      <c r="GPE1" s="882"/>
      <c r="GPF1" s="882"/>
      <c r="GPG1" s="882"/>
      <c r="GPH1" s="882"/>
      <c r="GPI1" s="882"/>
      <c r="GPJ1" s="882"/>
      <c r="GPK1" s="882"/>
      <c r="GPL1" s="882"/>
      <c r="GPM1" s="882"/>
      <c r="GPN1" s="882"/>
      <c r="GPO1" s="882"/>
      <c r="GPP1" s="882"/>
      <c r="GPQ1" s="882"/>
      <c r="GPR1" s="882"/>
      <c r="GPS1" s="882"/>
      <c r="GPT1" s="882"/>
      <c r="GPU1" s="882"/>
      <c r="GPV1" s="882"/>
      <c r="GPW1" s="882"/>
      <c r="GPX1" s="882"/>
      <c r="GPY1" s="882"/>
      <c r="GPZ1" s="882"/>
      <c r="GQA1" s="882"/>
      <c r="GQB1" s="882"/>
      <c r="GQC1" s="882"/>
      <c r="GQD1" s="882"/>
      <c r="GQE1" s="882"/>
      <c r="GQF1" s="882"/>
      <c r="GQG1" s="882"/>
      <c r="GQH1" s="882"/>
      <c r="GQI1" s="882"/>
      <c r="GQJ1" s="882"/>
      <c r="GQK1" s="882"/>
      <c r="GQL1" s="882"/>
      <c r="GQM1" s="882"/>
      <c r="GQN1" s="882"/>
      <c r="GQO1" s="882"/>
      <c r="GQP1" s="882"/>
      <c r="GQQ1" s="882"/>
      <c r="GQR1" s="882"/>
      <c r="GQS1" s="882"/>
      <c r="GQT1" s="882"/>
      <c r="GQU1" s="882"/>
      <c r="GQV1" s="882"/>
      <c r="GQW1" s="882"/>
      <c r="GQX1" s="882"/>
      <c r="GQY1" s="882"/>
      <c r="GQZ1" s="882"/>
      <c r="GRA1" s="882"/>
      <c r="GRB1" s="882"/>
      <c r="GRC1" s="882"/>
      <c r="GRD1" s="882"/>
      <c r="GRE1" s="882"/>
      <c r="GRF1" s="882"/>
      <c r="GRG1" s="882"/>
      <c r="GRH1" s="882"/>
      <c r="GRI1" s="882"/>
      <c r="GRJ1" s="882"/>
      <c r="GRK1" s="882"/>
      <c r="GRL1" s="882"/>
      <c r="GRM1" s="882"/>
      <c r="GRN1" s="882"/>
      <c r="GRO1" s="882"/>
      <c r="GRP1" s="882"/>
      <c r="GRQ1" s="882"/>
      <c r="GRR1" s="882"/>
      <c r="GRS1" s="882"/>
      <c r="GRT1" s="882"/>
      <c r="GRU1" s="882"/>
      <c r="GRV1" s="882"/>
      <c r="GRW1" s="882"/>
      <c r="GRX1" s="882"/>
      <c r="GRY1" s="882"/>
      <c r="GRZ1" s="882"/>
      <c r="GSA1" s="882"/>
      <c r="GSB1" s="882"/>
      <c r="GSC1" s="882"/>
      <c r="GSD1" s="882"/>
      <c r="GSE1" s="882"/>
      <c r="GSF1" s="882"/>
      <c r="GSG1" s="882"/>
      <c r="GSH1" s="882"/>
      <c r="GSI1" s="882"/>
      <c r="GSJ1" s="882"/>
      <c r="GSK1" s="882"/>
      <c r="GSL1" s="882"/>
      <c r="GSM1" s="882"/>
      <c r="GSN1" s="882"/>
      <c r="GSO1" s="882"/>
      <c r="GSP1" s="882"/>
      <c r="GSQ1" s="882"/>
      <c r="GSR1" s="882"/>
      <c r="GSS1" s="882"/>
      <c r="GST1" s="882"/>
      <c r="GSU1" s="882"/>
      <c r="GSV1" s="882"/>
      <c r="GSW1" s="882"/>
      <c r="GSX1" s="882"/>
      <c r="GSY1" s="882"/>
      <c r="GSZ1" s="882"/>
      <c r="GTA1" s="882"/>
      <c r="GTB1" s="882"/>
      <c r="GTC1" s="882"/>
      <c r="GTD1" s="882"/>
      <c r="GTE1" s="882"/>
      <c r="GTF1" s="882"/>
      <c r="GTG1" s="882"/>
      <c r="GTH1" s="882"/>
      <c r="GTI1" s="882"/>
      <c r="GTJ1" s="882"/>
      <c r="GTK1" s="882"/>
      <c r="GTL1" s="882"/>
      <c r="GTM1" s="882"/>
      <c r="GTN1" s="882"/>
      <c r="GTO1" s="882"/>
      <c r="GTP1" s="882"/>
      <c r="GTQ1" s="882"/>
      <c r="GTR1" s="882"/>
      <c r="GTS1" s="882"/>
      <c r="GTT1" s="882"/>
      <c r="GTU1" s="882"/>
      <c r="GTV1" s="882"/>
      <c r="GTW1" s="882"/>
      <c r="GTX1" s="882"/>
      <c r="GTY1" s="882"/>
      <c r="GTZ1" s="882"/>
      <c r="GUA1" s="882"/>
      <c r="GUB1" s="882"/>
      <c r="GUC1" s="882"/>
      <c r="GUD1" s="882"/>
      <c r="GUE1" s="882"/>
      <c r="GUF1" s="882"/>
      <c r="GUG1" s="882"/>
      <c r="GUH1" s="882"/>
      <c r="GUI1" s="882"/>
      <c r="GUJ1" s="882"/>
      <c r="GUK1" s="882"/>
      <c r="GUL1" s="882"/>
      <c r="GUM1" s="882"/>
      <c r="GUN1" s="882"/>
      <c r="GUO1" s="882"/>
      <c r="GUP1" s="882"/>
      <c r="GUQ1" s="882"/>
      <c r="GUR1" s="882"/>
      <c r="GUS1" s="882"/>
      <c r="GUT1" s="882"/>
      <c r="GUU1" s="882"/>
      <c r="GUV1" s="882"/>
      <c r="GUW1" s="882"/>
      <c r="GUX1" s="882"/>
      <c r="GUY1" s="882"/>
      <c r="GUZ1" s="882"/>
      <c r="GVA1" s="882"/>
      <c r="GVB1" s="882"/>
      <c r="GVC1" s="882"/>
      <c r="GVD1" s="882"/>
      <c r="GVE1" s="882"/>
      <c r="GVF1" s="882"/>
      <c r="GVG1" s="882"/>
      <c r="GVH1" s="882"/>
      <c r="GVI1" s="882"/>
      <c r="GVJ1" s="882"/>
      <c r="GVK1" s="882"/>
      <c r="GVL1" s="882"/>
      <c r="GVM1" s="882"/>
      <c r="GVN1" s="882"/>
      <c r="GVO1" s="882"/>
      <c r="GVP1" s="882"/>
      <c r="GVQ1" s="882"/>
      <c r="GVR1" s="882"/>
      <c r="GVS1" s="882"/>
      <c r="GVT1" s="882"/>
      <c r="GVU1" s="882"/>
      <c r="GVV1" s="882"/>
      <c r="GVW1" s="882"/>
      <c r="GVX1" s="882"/>
      <c r="GVY1" s="882"/>
      <c r="GVZ1" s="882"/>
      <c r="GWA1" s="882"/>
      <c r="GWB1" s="882"/>
      <c r="GWC1" s="882"/>
      <c r="GWD1" s="882"/>
      <c r="GWE1" s="882"/>
      <c r="GWF1" s="882"/>
      <c r="GWG1" s="882"/>
      <c r="GWH1" s="882"/>
      <c r="GWI1" s="882"/>
      <c r="GWJ1" s="882"/>
      <c r="GWK1" s="882"/>
      <c r="GWL1" s="882"/>
      <c r="GWM1" s="882"/>
      <c r="GWN1" s="882"/>
      <c r="GWO1" s="882"/>
      <c r="GWP1" s="882"/>
      <c r="GWQ1" s="882"/>
      <c r="GWR1" s="882"/>
      <c r="GWS1" s="882"/>
      <c r="GWT1" s="882"/>
      <c r="GWU1" s="882"/>
      <c r="GWV1" s="882"/>
      <c r="GWW1" s="882"/>
      <c r="GWX1" s="882"/>
      <c r="GWY1" s="882"/>
      <c r="GWZ1" s="882"/>
      <c r="GXA1" s="882"/>
      <c r="GXB1" s="882"/>
      <c r="GXC1" s="882"/>
      <c r="GXD1" s="882"/>
      <c r="GXE1" s="882"/>
      <c r="GXF1" s="882"/>
      <c r="GXG1" s="882"/>
      <c r="GXH1" s="882"/>
      <c r="GXI1" s="882"/>
      <c r="GXJ1" s="882"/>
      <c r="GXK1" s="882"/>
      <c r="GXL1" s="882"/>
      <c r="GXM1" s="882"/>
      <c r="GXN1" s="882"/>
      <c r="GXO1" s="882"/>
      <c r="GXP1" s="882"/>
      <c r="GXQ1" s="882"/>
      <c r="GXR1" s="882"/>
      <c r="GXS1" s="882"/>
      <c r="GXT1" s="882"/>
      <c r="GXU1" s="882"/>
      <c r="GXV1" s="882"/>
      <c r="GXW1" s="882"/>
      <c r="GXX1" s="882"/>
      <c r="GXY1" s="882"/>
      <c r="GXZ1" s="882"/>
      <c r="GYA1" s="882"/>
      <c r="GYB1" s="882"/>
      <c r="GYC1" s="882"/>
      <c r="GYD1" s="882"/>
      <c r="GYE1" s="882"/>
      <c r="GYF1" s="882"/>
      <c r="GYG1" s="882"/>
      <c r="GYH1" s="882"/>
      <c r="GYI1" s="882"/>
      <c r="GYJ1" s="882"/>
      <c r="GYK1" s="882"/>
      <c r="GYL1" s="882"/>
      <c r="GYM1" s="882"/>
      <c r="GYN1" s="882"/>
      <c r="GYO1" s="882"/>
      <c r="GYP1" s="882"/>
      <c r="GYQ1" s="882"/>
      <c r="GYR1" s="882"/>
      <c r="GYS1" s="882"/>
      <c r="GYT1" s="882"/>
      <c r="GYU1" s="882"/>
      <c r="GYV1" s="882"/>
      <c r="GYW1" s="882"/>
      <c r="GYX1" s="882"/>
      <c r="GYY1" s="882"/>
      <c r="GYZ1" s="882"/>
      <c r="GZA1" s="882"/>
      <c r="GZB1" s="882"/>
      <c r="GZC1" s="882"/>
      <c r="GZD1" s="882"/>
      <c r="GZE1" s="882"/>
      <c r="GZF1" s="882"/>
      <c r="GZG1" s="882"/>
      <c r="GZH1" s="882"/>
      <c r="GZI1" s="882"/>
      <c r="GZJ1" s="882"/>
      <c r="GZK1" s="882"/>
      <c r="GZL1" s="882"/>
      <c r="GZM1" s="882"/>
      <c r="GZN1" s="882"/>
      <c r="GZO1" s="882"/>
      <c r="GZP1" s="882"/>
      <c r="GZQ1" s="882"/>
      <c r="GZR1" s="882"/>
      <c r="GZS1" s="882"/>
      <c r="GZT1" s="882"/>
      <c r="GZU1" s="882"/>
      <c r="GZV1" s="882"/>
      <c r="GZW1" s="882"/>
      <c r="GZX1" s="882"/>
      <c r="GZY1" s="882"/>
      <c r="GZZ1" s="882"/>
      <c r="HAA1" s="882"/>
      <c r="HAB1" s="882"/>
      <c r="HAC1" s="882"/>
      <c r="HAD1" s="882"/>
      <c r="HAE1" s="882"/>
      <c r="HAF1" s="882"/>
      <c r="HAG1" s="882"/>
      <c r="HAH1" s="882"/>
      <c r="HAI1" s="882"/>
      <c r="HAJ1" s="882"/>
      <c r="HAK1" s="882"/>
      <c r="HAL1" s="882"/>
      <c r="HAM1" s="882"/>
      <c r="HAN1" s="882"/>
      <c r="HAO1" s="882"/>
      <c r="HAP1" s="882"/>
      <c r="HAQ1" s="882"/>
      <c r="HAR1" s="882"/>
      <c r="HAS1" s="882"/>
      <c r="HAT1" s="882"/>
      <c r="HAU1" s="882"/>
      <c r="HAV1" s="882"/>
      <c r="HAW1" s="882"/>
      <c r="HAX1" s="882"/>
      <c r="HAY1" s="882"/>
      <c r="HAZ1" s="882"/>
      <c r="HBA1" s="882"/>
      <c r="HBB1" s="882"/>
      <c r="HBC1" s="882"/>
      <c r="HBD1" s="882"/>
      <c r="HBE1" s="882"/>
      <c r="HBF1" s="882"/>
      <c r="HBG1" s="882"/>
      <c r="HBH1" s="882"/>
      <c r="HBI1" s="882"/>
      <c r="HBJ1" s="882"/>
      <c r="HBK1" s="882"/>
      <c r="HBL1" s="882"/>
      <c r="HBM1" s="882"/>
      <c r="HBN1" s="882"/>
      <c r="HBO1" s="882"/>
      <c r="HBP1" s="882"/>
      <c r="HBQ1" s="882"/>
      <c r="HBR1" s="882"/>
      <c r="HBS1" s="882"/>
      <c r="HBT1" s="882"/>
      <c r="HBU1" s="882"/>
      <c r="HBV1" s="882"/>
      <c r="HBW1" s="882"/>
      <c r="HBX1" s="882"/>
      <c r="HBY1" s="882"/>
      <c r="HBZ1" s="882"/>
      <c r="HCA1" s="882"/>
      <c r="HCB1" s="882"/>
      <c r="HCC1" s="882"/>
      <c r="HCD1" s="882"/>
      <c r="HCE1" s="882"/>
      <c r="HCF1" s="882"/>
      <c r="HCG1" s="882"/>
      <c r="HCH1" s="882"/>
      <c r="HCI1" s="882"/>
      <c r="HCJ1" s="882"/>
      <c r="HCK1" s="882"/>
      <c r="HCL1" s="882"/>
      <c r="HCM1" s="882"/>
      <c r="HCN1" s="882"/>
      <c r="HCO1" s="882"/>
      <c r="HCP1" s="882"/>
      <c r="HCQ1" s="882"/>
      <c r="HCR1" s="882"/>
      <c r="HCS1" s="882"/>
      <c r="HCT1" s="882"/>
      <c r="HCU1" s="882"/>
      <c r="HCV1" s="882"/>
      <c r="HCW1" s="882"/>
      <c r="HCX1" s="882"/>
      <c r="HCY1" s="882"/>
      <c r="HCZ1" s="882"/>
      <c r="HDA1" s="882"/>
      <c r="HDB1" s="882"/>
      <c r="HDC1" s="882"/>
      <c r="HDD1" s="882"/>
      <c r="HDE1" s="882"/>
      <c r="HDF1" s="882"/>
      <c r="HDG1" s="882"/>
      <c r="HDH1" s="882"/>
      <c r="HDI1" s="882"/>
      <c r="HDJ1" s="882"/>
      <c r="HDK1" s="882"/>
      <c r="HDL1" s="882"/>
      <c r="HDM1" s="882"/>
      <c r="HDN1" s="882"/>
      <c r="HDO1" s="882"/>
      <c r="HDP1" s="882"/>
      <c r="HDQ1" s="882"/>
      <c r="HDR1" s="882"/>
      <c r="HDS1" s="882"/>
      <c r="HDT1" s="882"/>
      <c r="HDU1" s="882"/>
      <c r="HDV1" s="882"/>
      <c r="HDW1" s="882"/>
      <c r="HDX1" s="882"/>
      <c r="HDY1" s="882"/>
      <c r="HDZ1" s="882"/>
      <c r="HEA1" s="882"/>
      <c r="HEB1" s="882"/>
      <c r="HEC1" s="882"/>
      <c r="HED1" s="882"/>
      <c r="HEE1" s="882"/>
      <c r="HEF1" s="882"/>
      <c r="HEG1" s="882"/>
      <c r="HEH1" s="882"/>
      <c r="HEI1" s="882"/>
      <c r="HEJ1" s="882"/>
      <c r="HEK1" s="882"/>
      <c r="HEL1" s="882"/>
      <c r="HEM1" s="882"/>
      <c r="HEN1" s="882"/>
      <c r="HEO1" s="882"/>
      <c r="HEP1" s="882"/>
      <c r="HEQ1" s="882"/>
      <c r="HER1" s="882"/>
      <c r="HES1" s="882"/>
      <c r="HET1" s="882"/>
      <c r="HEU1" s="882"/>
      <c r="HEV1" s="882"/>
      <c r="HEW1" s="882"/>
      <c r="HEX1" s="882"/>
      <c r="HEY1" s="882"/>
      <c r="HEZ1" s="882"/>
      <c r="HFA1" s="882"/>
      <c r="HFB1" s="882"/>
      <c r="HFC1" s="882"/>
      <c r="HFD1" s="882"/>
      <c r="HFE1" s="882"/>
      <c r="HFF1" s="882"/>
      <c r="HFG1" s="882"/>
      <c r="HFH1" s="882"/>
      <c r="HFI1" s="882"/>
      <c r="HFJ1" s="882"/>
      <c r="HFK1" s="882"/>
      <c r="HFL1" s="882"/>
      <c r="HFM1" s="882"/>
      <c r="HFN1" s="882"/>
      <c r="HFO1" s="882"/>
      <c r="HFP1" s="882"/>
      <c r="HFQ1" s="882"/>
      <c r="HFR1" s="882"/>
      <c r="HFS1" s="882"/>
      <c r="HFT1" s="882"/>
      <c r="HFU1" s="882"/>
      <c r="HFV1" s="882"/>
      <c r="HFW1" s="882"/>
      <c r="HFX1" s="882"/>
      <c r="HFY1" s="882"/>
      <c r="HFZ1" s="882"/>
      <c r="HGA1" s="882"/>
      <c r="HGB1" s="882"/>
      <c r="HGC1" s="882"/>
      <c r="HGD1" s="882"/>
      <c r="HGE1" s="882"/>
      <c r="HGF1" s="882"/>
      <c r="HGG1" s="882"/>
      <c r="HGH1" s="882"/>
      <c r="HGI1" s="882"/>
      <c r="HGJ1" s="882"/>
      <c r="HGK1" s="882"/>
      <c r="HGL1" s="882"/>
      <c r="HGM1" s="882"/>
      <c r="HGN1" s="882"/>
      <c r="HGO1" s="882"/>
      <c r="HGP1" s="882"/>
      <c r="HGQ1" s="882"/>
      <c r="HGR1" s="882"/>
      <c r="HGS1" s="882"/>
      <c r="HGT1" s="882"/>
      <c r="HGU1" s="882"/>
      <c r="HGV1" s="882"/>
      <c r="HGW1" s="882"/>
      <c r="HGX1" s="882"/>
      <c r="HGY1" s="882"/>
      <c r="HGZ1" s="882"/>
      <c r="HHA1" s="882"/>
      <c r="HHB1" s="882"/>
      <c r="HHC1" s="882"/>
      <c r="HHD1" s="882"/>
      <c r="HHE1" s="882"/>
      <c r="HHF1" s="882"/>
      <c r="HHG1" s="882"/>
      <c r="HHH1" s="882"/>
      <c r="HHI1" s="882"/>
      <c r="HHJ1" s="882"/>
      <c r="HHK1" s="882"/>
      <c r="HHL1" s="882"/>
      <c r="HHM1" s="882"/>
      <c r="HHN1" s="882"/>
      <c r="HHO1" s="882"/>
      <c r="HHP1" s="882"/>
      <c r="HHQ1" s="882"/>
      <c r="HHR1" s="882"/>
      <c r="HHS1" s="882"/>
      <c r="HHT1" s="882"/>
      <c r="HHU1" s="882"/>
      <c r="HHV1" s="882"/>
      <c r="HHW1" s="882"/>
      <c r="HHX1" s="882"/>
      <c r="HHY1" s="882"/>
      <c r="HHZ1" s="882"/>
      <c r="HIA1" s="882"/>
      <c r="HIB1" s="882"/>
      <c r="HIC1" s="882"/>
      <c r="HID1" s="882"/>
      <c r="HIE1" s="882"/>
      <c r="HIF1" s="882"/>
      <c r="HIG1" s="882"/>
      <c r="HIH1" s="882"/>
      <c r="HII1" s="882"/>
      <c r="HIJ1" s="882"/>
      <c r="HIK1" s="882"/>
      <c r="HIL1" s="882"/>
      <c r="HIM1" s="882"/>
      <c r="HIN1" s="882"/>
      <c r="HIO1" s="882"/>
      <c r="HIP1" s="882"/>
      <c r="HIQ1" s="882"/>
      <c r="HIR1" s="882"/>
      <c r="HIS1" s="882"/>
      <c r="HIT1" s="882"/>
      <c r="HIU1" s="882"/>
      <c r="HIV1" s="882"/>
      <c r="HIW1" s="882"/>
      <c r="HIX1" s="882"/>
      <c r="HIY1" s="882"/>
      <c r="HIZ1" s="882"/>
      <c r="HJA1" s="882"/>
      <c r="HJB1" s="882"/>
      <c r="HJC1" s="882"/>
      <c r="HJD1" s="882"/>
      <c r="HJE1" s="882"/>
      <c r="HJF1" s="882"/>
      <c r="HJG1" s="882"/>
      <c r="HJH1" s="882"/>
      <c r="HJI1" s="882"/>
      <c r="HJJ1" s="882"/>
      <c r="HJK1" s="882"/>
      <c r="HJL1" s="882"/>
      <c r="HJM1" s="882"/>
      <c r="HJN1" s="882"/>
      <c r="HJO1" s="882"/>
      <c r="HJP1" s="882"/>
      <c r="HJQ1" s="882"/>
      <c r="HJR1" s="882"/>
      <c r="HJS1" s="882"/>
      <c r="HJT1" s="882"/>
      <c r="HJU1" s="882"/>
      <c r="HJV1" s="882"/>
      <c r="HJW1" s="882"/>
      <c r="HJX1" s="882"/>
      <c r="HJY1" s="882"/>
      <c r="HJZ1" s="882"/>
      <c r="HKA1" s="882"/>
      <c r="HKB1" s="882"/>
      <c r="HKC1" s="882"/>
      <c r="HKD1" s="882"/>
      <c r="HKE1" s="882"/>
      <c r="HKF1" s="882"/>
      <c r="HKG1" s="882"/>
      <c r="HKH1" s="882"/>
      <c r="HKI1" s="882"/>
      <c r="HKJ1" s="882"/>
      <c r="HKK1" s="882"/>
      <c r="HKL1" s="882"/>
      <c r="HKM1" s="882"/>
      <c r="HKN1" s="882"/>
      <c r="HKO1" s="882"/>
      <c r="HKP1" s="882"/>
      <c r="HKQ1" s="882"/>
      <c r="HKR1" s="882"/>
      <c r="HKS1" s="882"/>
      <c r="HKT1" s="882"/>
      <c r="HKU1" s="882"/>
      <c r="HKV1" s="882"/>
      <c r="HKW1" s="882"/>
      <c r="HKX1" s="882"/>
      <c r="HKY1" s="882"/>
      <c r="HKZ1" s="882"/>
      <c r="HLA1" s="882"/>
      <c r="HLB1" s="882"/>
      <c r="HLC1" s="882"/>
      <c r="HLD1" s="882"/>
      <c r="HLE1" s="882"/>
      <c r="HLF1" s="882"/>
      <c r="HLG1" s="882"/>
      <c r="HLH1" s="882"/>
      <c r="HLI1" s="882"/>
      <c r="HLJ1" s="882"/>
      <c r="HLK1" s="882"/>
      <c r="HLL1" s="882"/>
      <c r="HLM1" s="882"/>
      <c r="HLN1" s="882"/>
      <c r="HLO1" s="882"/>
      <c r="HLP1" s="882"/>
      <c r="HLQ1" s="882"/>
      <c r="HLR1" s="882"/>
      <c r="HLS1" s="882"/>
      <c r="HLT1" s="882"/>
      <c r="HLU1" s="882"/>
      <c r="HLV1" s="882"/>
      <c r="HLW1" s="882"/>
      <c r="HLX1" s="882"/>
      <c r="HLY1" s="882"/>
      <c r="HLZ1" s="882"/>
      <c r="HMA1" s="882"/>
      <c r="HMB1" s="882"/>
      <c r="HMC1" s="882"/>
      <c r="HMD1" s="882"/>
      <c r="HME1" s="882"/>
      <c r="HMF1" s="882"/>
      <c r="HMG1" s="882"/>
      <c r="HMH1" s="882"/>
      <c r="HMI1" s="882"/>
      <c r="HMJ1" s="882"/>
      <c r="HMK1" s="882"/>
      <c r="HML1" s="882"/>
      <c r="HMM1" s="882"/>
      <c r="HMN1" s="882"/>
      <c r="HMO1" s="882"/>
      <c r="HMP1" s="882"/>
      <c r="HMQ1" s="882"/>
      <c r="HMR1" s="882"/>
      <c r="HMS1" s="882"/>
      <c r="HMT1" s="882"/>
      <c r="HMU1" s="882"/>
      <c r="HMV1" s="882"/>
      <c r="HMW1" s="882"/>
      <c r="HMX1" s="882"/>
      <c r="HMY1" s="882"/>
      <c r="HMZ1" s="882"/>
      <c r="HNA1" s="882"/>
      <c r="HNB1" s="882"/>
      <c r="HNC1" s="882"/>
      <c r="HND1" s="882"/>
      <c r="HNE1" s="882"/>
      <c r="HNF1" s="882"/>
      <c r="HNG1" s="882"/>
      <c r="HNH1" s="882"/>
      <c r="HNI1" s="882"/>
      <c r="HNJ1" s="882"/>
      <c r="HNK1" s="882"/>
      <c r="HNL1" s="882"/>
      <c r="HNM1" s="882"/>
      <c r="HNN1" s="882"/>
      <c r="HNO1" s="882"/>
      <c r="HNP1" s="882"/>
      <c r="HNQ1" s="882"/>
      <c r="HNR1" s="882"/>
      <c r="HNS1" s="882"/>
      <c r="HNT1" s="882"/>
      <c r="HNU1" s="882"/>
      <c r="HNV1" s="882"/>
      <c r="HNW1" s="882"/>
      <c r="HNX1" s="882"/>
      <c r="HNY1" s="882"/>
      <c r="HNZ1" s="882"/>
      <c r="HOA1" s="882"/>
      <c r="HOB1" s="882"/>
      <c r="HOC1" s="882"/>
      <c r="HOD1" s="882"/>
      <c r="HOE1" s="882"/>
      <c r="HOF1" s="882"/>
      <c r="HOG1" s="882"/>
      <c r="HOH1" s="882"/>
      <c r="HOI1" s="882"/>
      <c r="HOJ1" s="882"/>
      <c r="HOK1" s="882"/>
      <c r="HOL1" s="882"/>
      <c r="HOM1" s="882"/>
      <c r="HON1" s="882"/>
      <c r="HOO1" s="882"/>
      <c r="HOP1" s="882"/>
      <c r="HOQ1" s="882"/>
      <c r="HOR1" s="882"/>
      <c r="HOS1" s="882"/>
      <c r="HOT1" s="882"/>
      <c r="HOU1" s="882"/>
      <c r="HOV1" s="882"/>
      <c r="HOW1" s="882"/>
      <c r="HOX1" s="882"/>
      <c r="HOY1" s="882"/>
      <c r="HOZ1" s="882"/>
      <c r="HPA1" s="882"/>
      <c r="HPB1" s="882"/>
      <c r="HPC1" s="882"/>
      <c r="HPD1" s="882"/>
      <c r="HPE1" s="882"/>
      <c r="HPF1" s="882"/>
      <c r="HPG1" s="882"/>
      <c r="HPH1" s="882"/>
      <c r="HPI1" s="882"/>
      <c r="HPJ1" s="882"/>
      <c r="HPK1" s="882"/>
      <c r="HPL1" s="882"/>
      <c r="HPM1" s="882"/>
      <c r="HPN1" s="882"/>
      <c r="HPO1" s="882"/>
      <c r="HPP1" s="882"/>
      <c r="HPQ1" s="882"/>
      <c r="HPR1" s="882"/>
      <c r="HPS1" s="882"/>
      <c r="HPT1" s="882"/>
      <c r="HPU1" s="882"/>
      <c r="HPV1" s="882"/>
      <c r="HPW1" s="882"/>
      <c r="HPX1" s="882"/>
      <c r="HPY1" s="882"/>
      <c r="HPZ1" s="882"/>
      <c r="HQA1" s="882"/>
      <c r="HQB1" s="882"/>
      <c r="HQC1" s="882"/>
      <c r="HQD1" s="882"/>
      <c r="HQE1" s="882"/>
      <c r="HQF1" s="882"/>
      <c r="HQG1" s="882"/>
      <c r="HQH1" s="882"/>
      <c r="HQI1" s="882"/>
      <c r="HQJ1" s="882"/>
      <c r="HQK1" s="882"/>
      <c r="HQL1" s="882"/>
      <c r="HQM1" s="882"/>
      <c r="HQN1" s="882"/>
      <c r="HQO1" s="882"/>
      <c r="HQP1" s="882"/>
      <c r="HQQ1" s="882"/>
      <c r="HQR1" s="882"/>
      <c r="HQS1" s="882"/>
      <c r="HQT1" s="882"/>
      <c r="HQU1" s="882"/>
      <c r="HQV1" s="882"/>
      <c r="HQW1" s="882"/>
      <c r="HQX1" s="882"/>
      <c r="HQY1" s="882"/>
      <c r="HQZ1" s="882"/>
      <c r="HRA1" s="882"/>
      <c r="HRB1" s="882"/>
      <c r="HRC1" s="882"/>
      <c r="HRD1" s="882"/>
      <c r="HRE1" s="882"/>
      <c r="HRF1" s="882"/>
      <c r="HRG1" s="882"/>
      <c r="HRH1" s="882"/>
      <c r="HRI1" s="882"/>
      <c r="HRJ1" s="882"/>
      <c r="HRK1" s="882"/>
      <c r="HRL1" s="882"/>
      <c r="HRM1" s="882"/>
      <c r="HRN1" s="882"/>
      <c r="HRO1" s="882"/>
      <c r="HRP1" s="882"/>
      <c r="HRQ1" s="882"/>
      <c r="HRR1" s="882"/>
      <c r="HRS1" s="882"/>
      <c r="HRT1" s="882"/>
      <c r="HRU1" s="882"/>
      <c r="HRV1" s="882"/>
      <c r="HRW1" s="882"/>
      <c r="HRX1" s="882"/>
      <c r="HRY1" s="882"/>
      <c r="HRZ1" s="882"/>
      <c r="HSA1" s="882"/>
      <c r="HSB1" s="882"/>
      <c r="HSC1" s="882"/>
      <c r="HSD1" s="882"/>
      <c r="HSE1" s="882"/>
      <c r="HSF1" s="882"/>
      <c r="HSG1" s="882"/>
      <c r="HSH1" s="882"/>
      <c r="HSI1" s="882"/>
      <c r="HSJ1" s="882"/>
      <c r="HSK1" s="882"/>
      <c r="HSL1" s="882"/>
      <c r="HSM1" s="882"/>
      <c r="HSN1" s="882"/>
      <c r="HSO1" s="882"/>
      <c r="HSP1" s="882"/>
      <c r="HSQ1" s="882"/>
      <c r="HSR1" s="882"/>
      <c r="HSS1" s="882"/>
      <c r="HST1" s="882"/>
      <c r="HSU1" s="882"/>
      <c r="HSV1" s="882"/>
      <c r="HSW1" s="882"/>
      <c r="HSX1" s="882"/>
      <c r="HSY1" s="882"/>
      <c r="HSZ1" s="882"/>
      <c r="HTA1" s="882"/>
      <c r="HTB1" s="882"/>
      <c r="HTC1" s="882"/>
      <c r="HTD1" s="882"/>
      <c r="HTE1" s="882"/>
      <c r="HTF1" s="882"/>
      <c r="HTG1" s="882"/>
      <c r="HTH1" s="882"/>
      <c r="HTI1" s="882"/>
      <c r="HTJ1" s="882"/>
      <c r="HTK1" s="882"/>
      <c r="HTL1" s="882"/>
      <c r="HTM1" s="882"/>
      <c r="HTN1" s="882"/>
      <c r="HTO1" s="882"/>
      <c r="HTP1" s="882"/>
      <c r="HTQ1" s="882"/>
      <c r="HTR1" s="882"/>
      <c r="HTS1" s="882"/>
      <c r="HTT1" s="882"/>
      <c r="HTU1" s="882"/>
      <c r="HTV1" s="882"/>
      <c r="HTW1" s="882"/>
      <c r="HTX1" s="882"/>
      <c r="HTY1" s="882"/>
      <c r="HTZ1" s="882"/>
      <c r="HUA1" s="882"/>
      <c r="HUB1" s="882"/>
      <c r="HUC1" s="882"/>
      <c r="HUD1" s="882"/>
      <c r="HUE1" s="882"/>
      <c r="HUF1" s="882"/>
      <c r="HUG1" s="882"/>
      <c r="HUH1" s="882"/>
      <c r="HUI1" s="882"/>
      <c r="HUJ1" s="882"/>
      <c r="HUK1" s="882"/>
      <c r="HUL1" s="882"/>
      <c r="HUM1" s="882"/>
      <c r="HUN1" s="882"/>
      <c r="HUO1" s="882"/>
      <c r="HUP1" s="882"/>
      <c r="HUQ1" s="882"/>
      <c r="HUR1" s="882"/>
      <c r="HUS1" s="882"/>
      <c r="HUT1" s="882"/>
      <c r="HUU1" s="882"/>
      <c r="HUV1" s="882"/>
      <c r="HUW1" s="882"/>
      <c r="HUX1" s="882"/>
      <c r="HUY1" s="882"/>
      <c r="HUZ1" s="882"/>
      <c r="HVA1" s="882"/>
      <c r="HVB1" s="882"/>
      <c r="HVC1" s="882"/>
      <c r="HVD1" s="882"/>
      <c r="HVE1" s="882"/>
      <c r="HVF1" s="882"/>
      <c r="HVG1" s="882"/>
      <c r="HVH1" s="882"/>
      <c r="HVI1" s="882"/>
      <c r="HVJ1" s="882"/>
      <c r="HVK1" s="882"/>
      <c r="HVL1" s="882"/>
      <c r="HVM1" s="882"/>
      <c r="HVN1" s="882"/>
      <c r="HVO1" s="882"/>
      <c r="HVP1" s="882"/>
      <c r="HVQ1" s="882"/>
      <c r="HVR1" s="882"/>
      <c r="HVS1" s="882"/>
      <c r="HVT1" s="882"/>
      <c r="HVU1" s="882"/>
      <c r="HVV1" s="882"/>
      <c r="HVW1" s="882"/>
      <c r="HVX1" s="882"/>
      <c r="HVY1" s="882"/>
      <c r="HVZ1" s="882"/>
      <c r="HWA1" s="882"/>
      <c r="HWB1" s="882"/>
      <c r="HWC1" s="882"/>
      <c r="HWD1" s="882"/>
      <c r="HWE1" s="882"/>
      <c r="HWF1" s="882"/>
      <c r="HWG1" s="882"/>
      <c r="HWH1" s="882"/>
      <c r="HWI1" s="882"/>
      <c r="HWJ1" s="882"/>
      <c r="HWK1" s="882"/>
      <c r="HWL1" s="882"/>
      <c r="HWM1" s="882"/>
      <c r="HWN1" s="882"/>
      <c r="HWO1" s="882"/>
      <c r="HWP1" s="882"/>
      <c r="HWQ1" s="882"/>
      <c r="HWR1" s="882"/>
      <c r="HWS1" s="882"/>
      <c r="HWT1" s="882"/>
      <c r="HWU1" s="882"/>
      <c r="HWV1" s="882"/>
      <c r="HWW1" s="882"/>
      <c r="HWX1" s="882"/>
      <c r="HWY1" s="882"/>
      <c r="HWZ1" s="882"/>
      <c r="HXA1" s="882"/>
      <c r="HXB1" s="882"/>
      <c r="HXC1" s="882"/>
      <c r="HXD1" s="882"/>
      <c r="HXE1" s="882"/>
      <c r="HXF1" s="882"/>
      <c r="HXG1" s="882"/>
      <c r="HXH1" s="882"/>
      <c r="HXI1" s="882"/>
      <c r="HXJ1" s="882"/>
      <c r="HXK1" s="882"/>
      <c r="HXL1" s="882"/>
      <c r="HXM1" s="882"/>
      <c r="HXN1" s="882"/>
      <c r="HXO1" s="882"/>
      <c r="HXP1" s="882"/>
      <c r="HXQ1" s="882"/>
      <c r="HXR1" s="882"/>
      <c r="HXS1" s="882"/>
      <c r="HXT1" s="882"/>
      <c r="HXU1" s="882"/>
      <c r="HXV1" s="882"/>
      <c r="HXW1" s="882"/>
      <c r="HXX1" s="882"/>
      <c r="HXY1" s="882"/>
      <c r="HXZ1" s="882"/>
      <c r="HYA1" s="882"/>
      <c r="HYB1" s="882"/>
      <c r="HYC1" s="882"/>
      <c r="HYD1" s="882"/>
      <c r="HYE1" s="882"/>
      <c r="HYF1" s="882"/>
      <c r="HYG1" s="882"/>
      <c r="HYH1" s="882"/>
      <c r="HYI1" s="882"/>
      <c r="HYJ1" s="882"/>
      <c r="HYK1" s="882"/>
      <c r="HYL1" s="882"/>
      <c r="HYM1" s="882"/>
      <c r="HYN1" s="882"/>
      <c r="HYO1" s="882"/>
      <c r="HYP1" s="882"/>
      <c r="HYQ1" s="882"/>
      <c r="HYR1" s="882"/>
      <c r="HYS1" s="882"/>
      <c r="HYT1" s="882"/>
      <c r="HYU1" s="882"/>
      <c r="HYV1" s="882"/>
      <c r="HYW1" s="882"/>
      <c r="HYX1" s="882"/>
      <c r="HYY1" s="882"/>
      <c r="HYZ1" s="882"/>
      <c r="HZA1" s="882"/>
      <c r="HZB1" s="882"/>
      <c r="HZC1" s="882"/>
      <c r="HZD1" s="882"/>
      <c r="HZE1" s="882"/>
      <c r="HZF1" s="882"/>
      <c r="HZG1" s="882"/>
      <c r="HZH1" s="882"/>
      <c r="HZI1" s="882"/>
      <c r="HZJ1" s="882"/>
      <c r="HZK1" s="882"/>
      <c r="HZL1" s="882"/>
      <c r="HZM1" s="882"/>
      <c r="HZN1" s="882"/>
      <c r="HZO1" s="882"/>
      <c r="HZP1" s="882"/>
      <c r="HZQ1" s="882"/>
      <c r="HZR1" s="882"/>
      <c r="HZS1" s="882"/>
      <c r="HZT1" s="882"/>
      <c r="HZU1" s="882"/>
      <c r="HZV1" s="882"/>
      <c r="HZW1" s="882"/>
      <c r="HZX1" s="882"/>
      <c r="HZY1" s="882"/>
      <c r="HZZ1" s="882"/>
      <c r="IAA1" s="882"/>
      <c r="IAB1" s="882"/>
      <c r="IAC1" s="882"/>
      <c r="IAD1" s="882"/>
      <c r="IAE1" s="882"/>
      <c r="IAF1" s="882"/>
      <c r="IAG1" s="882"/>
      <c r="IAH1" s="882"/>
      <c r="IAI1" s="882"/>
      <c r="IAJ1" s="882"/>
      <c r="IAK1" s="882"/>
      <c r="IAL1" s="882"/>
      <c r="IAM1" s="882"/>
      <c r="IAN1" s="882"/>
      <c r="IAO1" s="882"/>
      <c r="IAP1" s="882"/>
      <c r="IAQ1" s="882"/>
      <c r="IAR1" s="882"/>
      <c r="IAS1" s="882"/>
      <c r="IAT1" s="882"/>
      <c r="IAU1" s="882"/>
      <c r="IAV1" s="882"/>
      <c r="IAW1" s="882"/>
      <c r="IAX1" s="882"/>
      <c r="IAY1" s="882"/>
      <c r="IAZ1" s="882"/>
      <c r="IBA1" s="882"/>
      <c r="IBB1" s="882"/>
      <c r="IBC1" s="882"/>
      <c r="IBD1" s="882"/>
      <c r="IBE1" s="882"/>
      <c r="IBF1" s="882"/>
      <c r="IBG1" s="882"/>
      <c r="IBH1" s="882"/>
      <c r="IBI1" s="882"/>
      <c r="IBJ1" s="882"/>
      <c r="IBK1" s="882"/>
      <c r="IBL1" s="882"/>
      <c r="IBM1" s="882"/>
      <c r="IBN1" s="882"/>
      <c r="IBO1" s="882"/>
      <c r="IBP1" s="882"/>
      <c r="IBQ1" s="882"/>
      <c r="IBR1" s="882"/>
      <c r="IBS1" s="882"/>
      <c r="IBT1" s="882"/>
      <c r="IBU1" s="882"/>
      <c r="IBV1" s="882"/>
      <c r="IBW1" s="882"/>
      <c r="IBX1" s="882"/>
      <c r="IBY1" s="882"/>
      <c r="IBZ1" s="882"/>
      <c r="ICA1" s="882"/>
      <c r="ICB1" s="882"/>
      <c r="ICC1" s="882"/>
      <c r="ICD1" s="882"/>
      <c r="ICE1" s="882"/>
      <c r="ICF1" s="882"/>
      <c r="ICG1" s="882"/>
      <c r="ICH1" s="882"/>
      <c r="ICI1" s="882"/>
      <c r="ICJ1" s="882"/>
      <c r="ICK1" s="882"/>
      <c r="ICL1" s="882"/>
      <c r="ICM1" s="882"/>
      <c r="ICN1" s="882"/>
      <c r="ICO1" s="882"/>
      <c r="ICP1" s="882"/>
      <c r="ICQ1" s="882"/>
      <c r="ICR1" s="882"/>
      <c r="ICS1" s="882"/>
      <c r="ICT1" s="882"/>
      <c r="ICU1" s="882"/>
      <c r="ICV1" s="882"/>
      <c r="ICW1" s="882"/>
      <c r="ICX1" s="882"/>
      <c r="ICY1" s="882"/>
      <c r="ICZ1" s="882"/>
      <c r="IDA1" s="882"/>
      <c r="IDB1" s="882"/>
      <c r="IDC1" s="882"/>
      <c r="IDD1" s="882"/>
      <c r="IDE1" s="882"/>
      <c r="IDF1" s="882"/>
      <c r="IDG1" s="882"/>
      <c r="IDH1" s="882"/>
      <c r="IDI1" s="882"/>
      <c r="IDJ1" s="882"/>
      <c r="IDK1" s="882"/>
      <c r="IDL1" s="882"/>
      <c r="IDM1" s="882"/>
      <c r="IDN1" s="882"/>
      <c r="IDO1" s="882"/>
      <c r="IDP1" s="882"/>
      <c r="IDQ1" s="882"/>
      <c r="IDR1" s="882"/>
      <c r="IDS1" s="882"/>
      <c r="IDT1" s="882"/>
      <c r="IDU1" s="882"/>
      <c r="IDV1" s="882"/>
      <c r="IDW1" s="882"/>
      <c r="IDX1" s="882"/>
      <c r="IDY1" s="882"/>
      <c r="IDZ1" s="882"/>
      <c r="IEA1" s="882"/>
      <c r="IEB1" s="882"/>
      <c r="IEC1" s="882"/>
      <c r="IED1" s="882"/>
      <c r="IEE1" s="882"/>
      <c r="IEF1" s="882"/>
      <c r="IEG1" s="882"/>
      <c r="IEH1" s="882"/>
      <c r="IEI1" s="882"/>
      <c r="IEJ1" s="882"/>
      <c r="IEK1" s="882"/>
      <c r="IEL1" s="882"/>
      <c r="IEM1" s="882"/>
      <c r="IEN1" s="882"/>
      <c r="IEO1" s="882"/>
      <c r="IEP1" s="882"/>
      <c r="IEQ1" s="882"/>
      <c r="IER1" s="882"/>
      <c r="IES1" s="882"/>
      <c r="IET1" s="882"/>
      <c r="IEU1" s="882"/>
      <c r="IEV1" s="882"/>
      <c r="IEW1" s="882"/>
      <c r="IEX1" s="882"/>
      <c r="IEY1" s="882"/>
      <c r="IEZ1" s="882"/>
      <c r="IFA1" s="882"/>
      <c r="IFB1" s="882"/>
      <c r="IFC1" s="882"/>
      <c r="IFD1" s="882"/>
      <c r="IFE1" s="882"/>
      <c r="IFF1" s="882"/>
      <c r="IFG1" s="882"/>
      <c r="IFH1" s="882"/>
      <c r="IFI1" s="882"/>
      <c r="IFJ1" s="882"/>
      <c r="IFK1" s="882"/>
      <c r="IFL1" s="882"/>
      <c r="IFM1" s="882"/>
      <c r="IFN1" s="882"/>
      <c r="IFO1" s="882"/>
      <c r="IFP1" s="882"/>
      <c r="IFQ1" s="882"/>
      <c r="IFR1" s="882"/>
      <c r="IFS1" s="882"/>
      <c r="IFT1" s="882"/>
      <c r="IFU1" s="882"/>
      <c r="IFV1" s="882"/>
      <c r="IFW1" s="882"/>
      <c r="IFX1" s="882"/>
      <c r="IFY1" s="882"/>
      <c r="IFZ1" s="882"/>
      <c r="IGA1" s="882"/>
      <c r="IGB1" s="882"/>
      <c r="IGC1" s="882"/>
      <c r="IGD1" s="882"/>
      <c r="IGE1" s="882"/>
      <c r="IGF1" s="882"/>
      <c r="IGG1" s="882"/>
      <c r="IGH1" s="882"/>
      <c r="IGI1" s="882"/>
      <c r="IGJ1" s="882"/>
      <c r="IGK1" s="882"/>
      <c r="IGL1" s="882"/>
      <c r="IGM1" s="882"/>
      <c r="IGN1" s="882"/>
      <c r="IGO1" s="882"/>
      <c r="IGP1" s="882"/>
      <c r="IGQ1" s="882"/>
      <c r="IGR1" s="882"/>
      <c r="IGS1" s="882"/>
      <c r="IGT1" s="882"/>
      <c r="IGU1" s="882"/>
      <c r="IGV1" s="882"/>
      <c r="IGW1" s="882"/>
      <c r="IGX1" s="882"/>
      <c r="IGY1" s="882"/>
      <c r="IGZ1" s="882"/>
      <c r="IHA1" s="882"/>
      <c r="IHB1" s="882"/>
      <c r="IHC1" s="882"/>
      <c r="IHD1" s="882"/>
      <c r="IHE1" s="882"/>
      <c r="IHF1" s="882"/>
      <c r="IHG1" s="882"/>
      <c r="IHH1" s="882"/>
      <c r="IHI1" s="882"/>
      <c r="IHJ1" s="882"/>
      <c r="IHK1" s="882"/>
      <c r="IHL1" s="882"/>
      <c r="IHM1" s="882"/>
      <c r="IHN1" s="882"/>
      <c r="IHO1" s="882"/>
      <c r="IHP1" s="882"/>
      <c r="IHQ1" s="882"/>
      <c r="IHR1" s="882"/>
      <c r="IHS1" s="882"/>
      <c r="IHT1" s="882"/>
      <c r="IHU1" s="882"/>
      <c r="IHV1" s="882"/>
      <c r="IHW1" s="882"/>
      <c r="IHX1" s="882"/>
      <c r="IHY1" s="882"/>
      <c r="IHZ1" s="882"/>
      <c r="IIA1" s="882"/>
      <c r="IIB1" s="882"/>
      <c r="IIC1" s="882"/>
      <c r="IID1" s="882"/>
      <c r="IIE1" s="882"/>
      <c r="IIF1" s="882"/>
      <c r="IIG1" s="882"/>
      <c r="IIH1" s="882"/>
      <c r="III1" s="882"/>
      <c r="IIJ1" s="882"/>
      <c r="IIK1" s="882"/>
      <c r="IIL1" s="882"/>
      <c r="IIM1" s="882"/>
      <c r="IIN1" s="882"/>
      <c r="IIO1" s="882"/>
      <c r="IIP1" s="882"/>
      <c r="IIQ1" s="882"/>
      <c r="IIR1" s="882"/>
      <c r="IIS1" s="882"/>
      <c r="IIT1" s="882"/>
      <c r="IIU1" s="882"/>
      <c r="IIV1" s="882"/>
      <c r="IIW1" s="882"/>
      <c r="IIX1" s="882"/>
      <c r="IIY1" s="882"/>
      <c r="IIZ1" s="882"/>
      <c r="IJA1" s="882"/>
      <c r="IJB1" s="882"/>
      <c r="IJC1" s="882"/>
      <c r="IJD1" s="882"/>
      <c r="IJE1" s="882"/>
      <c r="IJF1" s="882"/>
      <c r="IJG1" s="882"/>
      <c r="IJH1" s="882"/>
      <c r="IJI1" s="882"/>
      <c r="IJJ1" s="882"/>
      <c r="IJK1" s="882"/>
      <c r="IJL1" s="882"/>
      <c r="IJM1" s="882"/>
      <c r="IJN1" s="882"/>
      <c r="IJO1" s="882"/>
      <c r="IJP1" s="882"/>
      <c r="IJQ1" s="882"/>
      <c r="IJR1" s="882"/>
      <c r="IJS1" s="882"/>
      <c r="IJT1" s="882"/>
      <c r="IJU1" s="882"/>
      <c r="IJV1" s="882"/>
      <c r="IJW1" s="882"/>
      <c r="IJX1" s="882"/>
      <c r="IJY1" s="882"/>
      <c r="IJZ1" s="882"/>
      <c r="IKA1" s="882"/>
      <c r="IKB1" s="882"/>
      <c r="IKC1" s="882"/>
      <c r="IKD1" s="882"/>
      <c r="IKE1" s="882"/>
      <c r="IKF1" s="882"/>
      <c r="IKG1" s="882"/>
      <c r="IKH1" s="882"/>
      <c r="IKI1" s="882"/>
      <c r="IKJ1" s="882"/>
      <c r="IKK1" s="882"/>
      <c r="IKL1" s="882"/>
      <c r="IKM1" s="882"/>
      <c r="IKN1" s="882"/>
      <c r="IKO1" s="882"/>
      <c r="IKP1" s="882"/>
      <c r="IKQ1" s="882"/>
      <c r="IKR1" s="882"/>
      <c r="IKS1" s="882"/>
      <c r="IKT1" s="882"/>
      <c r="IKU1" s="882"/>
      <c r="IKV1" s="882"/>
      <c r="IKW1" s="882"/>
      <c r="IKX1" s="882"/>
      <c r="IKY1" s="882"/>
      <c r="IKZ1" s="882"/>
      <c r="ILA1" s="882"/>
      <c r="ILB1" s="882"/>
      <c r="ILC1" s="882"/>
      <c r="ILD1" s="882"/>
      <c r="ILE1" s="882"/>
      <c r="ILF1" s="882"/>
      <c r="ILG1" s="882"/>
      <c r="ILH1" s="882"/>
      <c r="ILI1" s="882"/>
      <c r="ILJ1" s="882"/>
      <c r="ILK1" s="882"/>
      <c r="ILL1" s="882"/>
      <c r="ILM1" s="882"/>
      <c r="ILN1" s="882"/>
      <c r="ILO1" s="882"/>
      <c r="ILP1" s="882"/>
      <c r="ILQ1" s="882"/>
      <c r="ILR1" s="882"/>
      <c r="ILS1" s="882"/>
      <c r="ILT1" s="882"/>
      <c r="ILU1" s="882"/>
      <c r="ILV1" s="882"/>
      <c r="ILW1" s="882"/>
      <c r="ILX1" s="882"/>
      <c r="ILY1" s="882"/>
      <c r="ILZ1" s="882"/>
      <c r="IMA1" s="882"/>
      <c r="IMB1" s="882"/>
      <c r="IMC1" s="882"/>
      <c r="IMD1" s="882"/>
      <c r="IME1" s="882"/>
      <c r="IMF1" s="882"/>
      <c r="IMG1" s="882"/>
      <c r="IMH1" s="882"/>
      <c r="IMI1" s="882"/>
      <c r="IMJ1" s="882"/>
      <c r="IMK1" s="882"/>
      <c r="IML1" s="882"/>
      <c r="IMM1" s="882"/>
      <c r="IMN1" s="882"/>
      <c r="IMO1" s="882"/>
      <c r="IMP1" s="882"/>
      <c r="IMQ1" s="882"/>
      <c r="IMR1" s="882"/>
      <c r="IMS1" s="882"/>
      <c r="IMT1" s="882"/>
      <c r="IMU1" s="882"/>
      <c r="IMV1" s="882"/>
      <c r="IMW1" s="882"/>
      <c r="IMX1" s="882"/>
      <c r="IMY1" s="882"/>
      <c r="IMZ1" s="882"/>
      <c r="INA1" s="882"/>
      <c r="INB1" s="882"/>
      <c r="INC1" s="882"/>
      <c r="IND1" s="882"/>
      <c r="INE1" s="882"/>
      <c r="INF1" s="882"/>
      <c r="ING1" s="882"/>
      <c r="INH1" s="882"/>
      <c r="INI1" s="882"/>
      <c r="INJ1" s="882"/>
      <c r="INK1" s="882"/>
      <c r="INL1" s="882"/>
      <c r="INM1" s="882"/>
      <c r="INN1" s="882"/>
      <c r="INO1" s="882"/>
      <c r="INP1" s="882"/>
      <c r="INQ1" s="882"/>
      <c r="INR1" s="882"/>
      <c r="INS1" s="882"/>
      <c r="INT1" s="882"/>
      <c r="INU1" s="882"/>
      <c r="INV1" s="882"/>
      <c r="INW1" s="882"/>
      <c r="INX1" s="882"/>
      <c r="INY1" s="882"/>
      <c r="INZ1" s="882"/>
      <c r="IOA1" s="882"/>
      <c r="IOB1" s="882"/>
      <c r="IOC1" s="882"/>
      <c r="IOD1" s="882"/>
      <c r="IOE1" s="882"/>
      <c r="IOF1" s="882"/>
      <c r="IOG1" s="882"/>
      <c r="IOH1" s="882"/>
      <c r="IOI1" s="882"/>
      <c r="IOJ1" s="882"/>
      <c r="IOK1" s="882"/>
      <c r="IOL1" s="882"/>
      <c r="IOM1" s="882"/>
      <c r="ION1" s="882"/>
      <c r="IOO1" s="882"/>
      <c r="IOP1" s="882"/>
      <c r="IOQ1" s="882"/>
      <c r="IOR1" s="882"/>
      <c r="IOS1" s="882"/>
      <c r="IOT1" s="882"/>
      <c r="IOU1" s="882"/>
      <c r="IOV1" s="882"/>
      <c r="IOW1" s="882"/>
      <c r="IOX1" s="882"/>
      <c r="IOY1" s="882"/>
      <c r="IOZ1" s="882"/>
      <c r="IPA1" s="882"/>
      <c r="IPB1" s="882"/>
      <c r="IPC1" s="882"/>
      <c r="IPD1" s="882"/>
      <c r="IPE1" s="882"/>
      <c r="IPF1" s="882"/>
      <c r="IPG1" s="882"/>
      <c r="IPH1" s="882"/>
      <c r="IPI1" s="882"/>
      <c r="IPJ1" s="882"/>
      <c r="IPK1" s="882"/>
      <c r="IPL1" s="882"/>
      <c r="IPM1" s="882"/>
      <c r="IPN1" s="882"/>
      <c r="IPO1" s="882"/>
      <c r="IPP1" s="882"/>
      <c r="IPQ1" s="882"/>
      <c r="IPR1" s="882"/>
      <c r="IPS1" s="882"/>
      <c r="IPT1" s="882"/>
      <c r="IPU1" s="882"/>
      <c r="IPV1" s="882"/>
      <c r="IPW1" s="882"/>
      <c r="IPX1" s="882"/>
      <c r="IPY1" s="882"/>
      <c r="IPZ1" s="882"/>
      <c r="IQA1" s="882"/>
      <c r="IQB1" s="882"/>
      <c r="IQC1" s="882"/>
      <c r="IQD1" s="882"/>
      <c r="IQE1" s="882"/>
      <c r="IQF1" s="882"/>
      <c r="IQG1" s="882"/>
      <c r="IQH1" s="882"/>
      <c r="IQI1" s="882"/>
      <c r="IQJ1" s="882"/>
      <c r="IQK1" s="882"/>
      <c r="IQL1" s="882"/>
      <c r="IQM1" s="882"/>
      <c r="IQN1" s="882"/>
      <c r="IQO1" s="882"/>
      <c r="IQP1" s="882"/>
      <c r="IQQ1" s="882"/>
      <c r="IQR1" s="882"/>
      <c r="IQS1" s="882"/>
      <c r="IQT1" s="882"/>
      <c r="IQU1" s="882"/>
      <c r="IQV1" s="882"/>
      <c r="IQW1" s="882"/>
      <c r="IQX1" s="882"/>
      <c r="IQY1" s="882"/>
      <c r="IQZ1" s="882"/>
      <c r="IRA1" s="882"/>
      <c r="IRB1" s="882"/>
      <c r="IRC1" s="882"/>
      <c r="IRD1" s="882"/>
      <c r="IRE1" s="882"/>
      <c r="IRF1" s="882"/>
      <c r="IRG1" s="882"/>
      <c r="IRH1" s="882"/>
      <c r="IRI1" s="882"/>
      <c r="IRJ1" s="882"/>
      <c r="IRK1" s="882"/>
      <c r="IRL1" s="882"/>
      <c r="IRM1" s="882"/>
      <c r="IRN1" s="882"/>
      <c r="IRO1" s="882"/>
      <c r="IRP1" s="882"/>
      <c r="IRQ1" s="882"/>
      <c r="IRR1" s="882"/>
      <c r="IRS1" s="882"/>
      <c r="IRT1" s="882"/>
      <c r="IRU1" s="882"/>
      <c r="IRV1" s="882"/>
      <c r="IRW1" s="882"/>
      <c r="IRX1" s="882"/>
      <c r="IRY1" s="882"/>
      <c r="IRZ1" s="882"/>
      <c r="ISA1" s="882"/>
      <c r="ISB1" s="882"/>
      <c r="ISC1" s="882"/>
      <c r="ISD1" s="882"/>
      <c r="ISE1" s="882"/>
      <c r="ISF1" s="882"/>
      <c r="ISG1" s="882"/>
      <c r="ISH1" s="882"/>
      <c r="ISI1" s="882"/>
      <c r="ISJ1" s="882"/>
      <c r="ISK1" s="882"/>
      <c r="ISL1" s="882"/>
      <c r="ISM1" s="882"/>
      <c r="ISN1" s="882"/>
      <c r="ISO1" s="882"/>
      <c r="ISP1" s="882"/>
      <c r="ISQ1" s="882"/>
      <c r="ISR1" s="882"/>
      <c r="ISS1" s="882"/>
      <c r="IST1" s="882"/>
      <c r="ISU1" s="882"/>
      <c r="ISV1" s="882"/>
      <c r="ISW1" s="882"/>
      <c r="ISX1" s="882"/>
      <c r="ISY1" s="882"/>
      <c r="ISZ1" s="882"/>
      <c r="ITA1" s="882"/>
      <c r="ITB1" s="882"/>
      <c r="ITC1" s="882"/>
      <c r="ITD1" s="882"/>
      <c r="ITE1" s="882"/>
      <c r="ITF1" s="882"/>
      <c r="ITG1" s="882"/>
      <c r="ITH1" s="882"/>
      <c r="ITI1" s="882"/>
      <c r="ITJ1" s="882"/>
      <c r="ITK1" s="882"/>
      <c r="ITL1" s="882"/>
      <c r="ITM1" s="882"/>
      <c r="ITN1" s="882"/>
      <c r="ITO1" s="882"/>
      <c r="ITP1" s="882"/>
      <c r="ITQ1" s="882"/>
      <c r="ITR1" s="882"/>
      <c r="ITS1" s="882"/>
      <c r="ITT1" s="882"/>
      <c r="ITU1" s="882"/>
      <c r="ITV1" s="882"/>
      <c r="ITW1" s="882"/>
      <c r="ITX1" s="882"/>
      <c r="ITY1" s="882"/>
      <c r="ITZ1" s="882"/>
      <c r="IUA1" s="882"/>
      <c r="IUB1" s="882"/>
      <c r="IUC1" s="882"/>
      <c r="IUD1" s="882"/>
      <c r="IUE1" s="882"/>
      <c r="IUF1" s="882"/>
      <c r="IUG1" s="882"/>
      <c r="IUH1" s="882"/>
      <c r="IUI1" s="882"/>
      <c r="IUJ1" s="882"/>
      <c r="IUK1" s="882"/>
      <c r="IUL1" s="882"/>
      <c r="IUM1" s="882"/>
      <c r="IUN1" s="882"/>
      <c r="IUO1" s="882"/>
      <c r="IUP1" s="882"/>
      <c r="IUQ1" s="882"/>
      <c r="IUR1" s="882"/>
      <c r="IUS1" s="882"/>
      <c r="IUT1" s="882"/>
      <c r="IUU1" s="882"/>
      <c r="IUV1" s="882"/>
      <c r="IUW1" s="882"/>
      <c r="IUX1" s="882"/>
      <c r="IUY1" s="882"/>
      <c r="IUZ1" s="882"/>
      <c r="IVA1" s="882"/>
      <c r="IVB1" s="882"/>
      <c r="IVC1" s="882"/>
      <c r="IVD1" s="882"/>
      <c r="IVE1" s="882"/>
      <c r="IVF1" s="882"/>
      <c r="IVG1" s="882"/>
      <c r="IVH1" s="882"/>
      <c r="IVI1" s="882"/>
      <c r="IVJ1" s="882"/>
      <c r="IVK1" s="882"/>
      <c r="IVL1" s="882"/>
      <c r="IVM1" s="882"/>
      <c r="IVN1" s="882"/>
      <c r="IVO1" s="882"/>
      <c r="IVP1" s="882"/>
      <c r="IVQ1" s="882"/>
      <c r="IVR1" s="882"/>
      <c r="IVS1" s="882"/>
      <c r="IVT1" s="882"/>
      <c r="IVU1" s="882"/>
      <c r="IVV1" s="882"/>
      <c r="IVW1" s="882"/>
      <c r="IVX1" s="882"/>
      <c r="IVY1" s="882"/>
      <c r="IVZ1" s="882"/>
      <c r="IWA1" s="882"/>
      <c r="IWB1" s="882"/>
      <c r="IWC1" s="882"/>
      <c r="IWD1" s="882"/>
      <c r="IWE1" s="882"/>
      <c r="IWF1" s="882"/>
      <c r="IWG1" s="882"/>
      <c r="IWH1" s="882"/>
      <c r="IWI1" s="882"/>
      <c r="IWJ1" s="882"/>
      <c r="IWK1" s="882"/>
      <c r="IWL1" s="882"/>
      <c r="IWM1" s="882"/>
      <c r="IWN1" s="882"/>
      <c r="IWO1" s="882"/>
      <c r="IWP1" s="882"/>
      <c r="IWQ1" s="882"/>
      <c r="IWR1" s="882"/>
      <c r="IWS1" s="882"/>
      <c r="IWT1" s="882"/>
      <c r="IWU1" s="882"/>
      <c r="IWV1" s="882"/>
      <c r="IWW1" s="882"/>
      <c r="IWX1" s="882"/>
      <c r="IWY1" s="882"/>
      <c r="IWZ1" s="882"/>
      <c r="IXA1" s="882"/>
      <c r="IXB1" s="882"/>
      <c r="IXC1" s="882"/>
      <c r="IXD1" s="882"/>
      <c r="IXE1" s="882"/>
      <c r="IXF1" s="882"/>
      <c r="IXG1" s="882"/>
      <c r="IXH1" s="882"/>
      <c r="IXI1" s="882"/>
      <c r="IXJ1" s="882"/>
      <c r="IXK1" s="882"/>
      <c r="IXL1" s="882"/>
      <c r="IXM1" s="882"/>
      <c r="IXN1" s="882"/>
      <c r="IXO1" s="882"/>
      <c r="IXP1" s="882"/>
      <c r="IXQ1" s="882"/>
      <c r="IXR1" s="882"/>
      <c r="IXS1" s="882"/>
      <c r="IXT1" s="882"/>
      <c r="IXU1" s="882"/>
      <c r="IXV1" s="882"/>
      <c r="IXW1" s="882"/>
      <c r="IXX1" s="882"/>
      <c r="IXY1" s="882"/>
      <c r="IXZ1" s="882"/>
      <c r="IYA1" s="882"/>
      <c r="IYB1" s="882"/>
      <c r="IYC1" s="882"/>
      <c r="IYD1" s="882"/>
      <c r="IYE1" s="882"/>
      <c r="IYF1" s="882"/>
      <c r="IYG1" s="882"/>
      <c r="IYH1" s="882"/>
      <c r="IYI1" s="882"/>
      <c r="IYJ1" s="882"/>
      <c r="IYK1" s="882"/>
      <c r="IYL1" s="882"/>
      <c r="IYM1" s="882"/>
      <c r="IYN1" s="882"/>
      <c r="IYO1" s="882"/>
      <c r="IYP1" s="882"/>
      <c r="IYQ1" s="882"/>
      <c r="IYR1" s="882"/>
      <c r="IYS1" s="882"/>
      <c r="IYT1" s="882"/>
      <c r="IYU1" s="882"/>
      <c r="IYV1" s="882"/>
      <c r="IYW1" s="882"/>
      <c r="IYX1" s="882"/>
      <c r="IYY1" s="882"/>
      <c r="IYZ1" s="882"/>
      <c r="IZA1" s="882"/>
      <c r="IZB1" s="882"/>
      <c r="IZC1" s="882"/>
      <c r="IZD1" s="882"/>
      <c r="IZE1" s="882"/>
      <c r="IZF1" s="882"/>
      <c r="IZG1" s="882"/>
      <c r="IZH1" s="882"/>
      <c r="IZI1" s="882"/>
      <c r="IZJ1" s="882"/>
      <c r="IZK1" s="882"/>
      <c r="IZL1" s="882"/>
      <c r="IZM1" s="882"/>
      <c r="IZN1" s="882"/>
      <c r="IZO1" s="882"/>
      <c r="IZP1" s="882"/>
      <c r="IZQ1" s="882"/>
      <c r="IZR1" s="882"/>
      <c r="IZS1" s="882"/>
      <c r="IZT1" s="882"/>
      <c r="IZU1" s="882"/>
      <c r="IZV1" s="882"/>
      <c r="IZW1" s="882"/>
      <c r="IZX1" s="882"/>
      <c r="IZY1" s="882"/>
      <c r="IZZ1" s="882"/>
      <c r="JAA1" s="882"/>
      <c r="JAB1" s="882"/>
      <c r="JAC1" s="882"/>
      <c r="JAD1" s="882"/>
      <c r="JAE1" s="882"/>
      <c r="JAF1" s="882"/>
      <c r="JAG1" s="882"/>
      <c r="JAH1" s="882"/>
      <c r="JAI1" s="882"/>
      <c r="JAJ1" s="882"/>
      <c r="JAK1" s="882"/>
      <c r="JAL1" s="882"/>
      <c r="JAM1" s="882"/>
      <c r="JAN1" s="882"/>
      <c r="JAO1" s="882"/>
      <c r="JAP1" s="882"/>
      <c r="JAQ1" s="882"/>
      <c r="JAR1" s="882"/>
      <c r="JAS1" s="882"/>
      <c r="JAT1" s="882"/>
      <c r="JAU1" s="882"/>
      <c r="JAV1" s="882"/>
      <c r="JAW1" s="882"/>
      <c r="JAX1" s="882"/>
      <c r="JAY1" s="882"/>
      <c r="JAZ1" s="882"/>
      <c r="JBA1" s="882"/>
      <c r="JBB1" s="882"/>
      <c r="JBC1" s="882"/>
      <c r="JBD1" s="882"/>
      <c r="JBE1" s="882"/>
      <c r="JBF1" s="882"/>
      <c r="JBG1" s="882"/>
      <c r="JBH1" s="882"/>
      <c r="JBI1" s="882"/>
      <c r="JBJ1" s="882"/>
      <c r="JBK1" s="882"/>
      <c r="JBL1" s="882"/>
      <c r="JBM1" s="882"/>
      <c r="JBN1" s="882"/>
      <c r="JBO1" s="882"/>
      <c r="JBP1" s="882"/>
      <c r="JBQ1" s="882"/>
      <c r="JBR1" s="882"/>
      <c r="JBS1" s="882"/>
      <c r="JBT1" s="882"/>
      <c r="JBU1" s="882"/>
      <c r="JBV1" s="882"/>
      <c r="JBW1" s="882"/>
      <c r="JBX1" s="882"/>
      <c r="JBY1" s="882"/>
      <c r="JBZ1" s="882"/>
      <c r="JCA1" s="882"/>
      <c r="JCB1" s="882"/>
      <c r="JCC1" s="882"/>
      <c r="JCD1" s="882"/>
      <c r="JCE1" s="882"/>
      <c r="JCF1" s="882"/>
      <c r="JCG1" s="882"/>
      <c r="JCH1" s="882"/>
      <c r="JCI1" s="882"/>
      <c r="JCJ1" s="882"/>
      <c r="JCK1" s="882"/>
      <c r="JCL1" s="882"/>
      <c r="JCM1" s="882"/>
      <c r="JCN1" s="882"/>
      <c r="JCO1" s="882"/>
      <c r="JCP1" s="882"/>
      <c r="JCQ1" s="882"/>
      <c r="JCR1" s="882"/>
      <c r="JCS1" s="882"/>
      <c r="JCT1" s="882"/>
      <c r="JCU1" s="882"/>
      <c r="JCV1" s="882"/>
      <c r="JCW1" s="882"/>
      <c r="JCX1" s="882"/>
      <c r="JCY1" s="882"/>
      <c r="JCZ1" s="882"/>
      <c r="JDA1" s="882"/>
      <c r="JDB1" s="882"/>
      <c r="JDC1" s="882"/>
      <c r="JDD1" s="882"/>
      <c r="JDE1" s="882"/>
      <c r="JDF1" s="882"/>
      <c r="JDG1" s="882"/>
      <c r="JDH1" s="882"/>
      <c r="JDI1" s="882"/>
      <c r="JDJ1" s="882"/>
      <c r="JDK1" s="882"/>
      <c r="JDL1" s="882"/>
      <c r="JDM1" s="882"/>
      <c r="JDN1" s="882"/>
      <c r="JDO1" s="882"/>
      <c r="JDP1" s="882"/>
      <c r="JDQ1" s="882"/>
      <c r="JDR1" s="882"/>
      <c r="JDS1" s="882"/>
      <c r="JDT1" s="882"/>
      <c r="JDU1" s="882"/>
      <c r="JDV1" s="882"/>
      <c r="JDW1" s="882"/>
      <c r="JDX1" s="882"/>
      <c r="JDY1" s="882"/>
      <c r="JDZ1" s="882"/>
      <c r="JEA1" s="882"/>
      <c r="JEB1" s="882"/>
      <c r="JEC1" s="882"/>
      <c r="JED1" s="882"/>
      <c r="JEE1" s="882"/>
      <c r="JEF1" s="882"/>
      <c r="JEG1" s="882"/>
      <c r="JEH1" s="882"/>
      <c r="JEI1" s="882"/>
      <c r="JEJ1" s="882"/>
      <c r="JEK1" s="882"/>
      <c r="JEL1" s="882"/>
      <c r="JEM1" s="882"/>
      <c r="JEN1" s="882"/>
      <c r="JEO1" s="882"/>
      <c r="JEP1" s="882"/>
      <c r="JEQ1" s="882"/>
      <c r="JER1" s="882"/>
      <c r="JES1" s="882"/>
      <c r="JET1" s="882"/>
      <c r="JEU1" s="882"/>
      <c r="JEV1" s="882"/>
      <c r="JEW1" s="882"/>
      <c r="JEX1" s="882"/>
      <c r="JEY1" s="882"/>
      <c r="JEZ1" s="882"/>
      <c r="JFA1" s="882"/>
      <c r="JFB1" s="882"/>
      <c r="JFC1" s="882"/>
      <c r="JFD1" s="882"/>
      <c r="JFE1" s="882"/>
      <c r="JFF1" s="882"/>
      <c r="JFG1" s="882"/>
      <c r="JFH1" s="882"/>
      <c r="JFI1" s="882"/>
      <c r="JFJ1" s="882"/>
      <c r="JFK1" s="882"/>
      <c r="JFL1" s="882"/>
      <c r="JFM1" s="882"/>
      <c r="JFN1" s="882"/>
      <c r="JFO1" s="882"/>
      <c r="JFP1" s="882"/>
      <c r="JFQ1" s="882"/>
      <c r="JFR1" s="882"/>
      <c r="JFS1" s="882"/>
      <c r="JFT1" s="882"/>
      <c r="JFU1" s="882"/>
      <c r="JFV1" s="882"/>
      <c r="JFW1" s="882"/>
      <c r="JFX1" s="882"/>
      <c r="JFY1" s="882"/>
      <c r="JFZ1" s="882"/>
      <c r="JGA1" s="882"/>
      <c r="JGB1" s="882"/>
      <c r="JGC1" s="882"/>
      <c r="JGD1" s="882"/>
      <c r="JGE1" s="882"/>
      <c r="JGF1" s="882"/>
      <c r="JGG1" s="882"/>
      <c r="JGH1" s="882"/>
      <c r="JGI1" s="882"/>
      <c r="JGJ1" s="882"/>
      <c r="JGK1" s="882"/>
      <c r="JGL1" s="882"/>
      <c r="JGM1" s="882"/>
      <c r="JGN1" s="882"/>
      <c r="JGO1" s="882"/>
      <c r="JGP1" s="882"/>
      <c r="JGQ1" s="882"/>
      <c r="JGR1" s="882"/>
      <c r="JGS1" s="882"/>
      <c r="JGT1" s="882"/>
      <c r="JGU1" s="882"/>
      <c r="JGV1" s="882"/>
      <c r="JGW1" s="882"/>
      <c r="JGX1" s="882"/>
      <c r="JGY1" s="882"/>
      <c r="JGZ1" s="882"/>
      <c r="JHA1" s="882"/>
      <c r="JHB1" s="882"/>
      <c r="JHC1" s="882"/>
      <c r="JHD1" s="882"/>
      <c r="JHE1" s="882"/>
      <c r="JHF1" s="882"/>
      <c r="JHG1" s="882"/>
      <c r="JHH1" s="882"/>
      <c r="JHI1" s="882"/>
      <c r="JHJ1" s="882"/>
      <c r="JHK1" s="882"/>
      <c r="JHL1" s="882"/>
      <c r="JHM1" s="882"/>
      <c r="JHN1" s="882"/>
      <c r="JHO1" s="882"/>
      <c r="JHP1" s="882"/>
      <c r="JHQ1" s="882"/>
      <c r="JHR1" s="882"/>
      <c r="JHS1" s="882"/>
      <c r="JHT1" s="882"/>
      <c r="JHU1" s="882"/>
      <c r="JHV1" s="882"/>
      <c r="JHW1" s="882"/>
      <c r="JHX1" s="882"/>
      <c r="JHY1" s="882"/>
      <c r="JHZ1" s="882"/>
      <c r="JIA1" s="882"/>
      <c r="JIB1" s="882"/>
      <c r="JIC1" s="882"/>
      <c r="JID1" s="882"/>
      <c r="JIE1" s="882"/>
      <c r="JIF1" s="882"/>
      <c r="JIG1" s="882"/>
      <c r="JIH1" s="882"/>
      <c r="JII1" s="882"/>
      <c r="JIJ1" s="882"/>
      <c r="JIK1" s="882"/>
      <c r="JIL1" s="882"/>
      <c r="JIM1" s="882"/>
      <c r="JIN1" s="882"/>
      <c r="JIO1" s="882"/>
      <c r="JIP1" s="882"/>
      <c r="JIQ1" s="882"/>
      <c r="JIR1" s="882"/>
      <c r="JIS1" s="882"/>
      <c r="JIT1" s="882"/>
      <c r="JIU1" s="882"/>
      <c r="JIV1" s="882"/>
      <c r="JIW1" s="882"/>
      <c r="JIX1" s="882"/>
      <c r="JIY1" s="882"/>
      <c r="JIZ1" s="882"/>
      <c r="JJA1" s="882"/>
      <c r="JJB1" s="882"/>
      <c r="JJC1" s="882"/>
      <c r="JJD1" s="882"/>
      <c r="JJE1" s="882"/>
      <c r="JJF1" s="882"/>
      <c r="JJG1" s="882"/>
      <c r="JJH1" s="882"/>
      <c r="JJI1" s="882"/>
      <c r="JJJ1" s="882"/>
      <c r="JJK1" s="882"/>
      <c r="JJL1" s="882"/>
      <c r="JJM1" s="882"/>
      <c r="JJN1" s="882"/>
      <c r="JJO1" s="882"/>
      <c r="JJP1" s="882"/>
      <c r="JJQ1" s="882"/>
      <c r="JJR1" s="882"/>
      <c r="JJS1" s="882"/>
      <c r="JJT1" s="882"/>
      <c r="JJU1" s="882"/>
      <c r="JJV1" s="882"/>
      <c r="JJW1" s="882"/>
      <c r="JJX1" s="882"/>
      <c r="JJY1" s="882"/>
      <c r="JJZ1" s="882"/>
      <c r="JKA1" s="882"/>
      <c r="JKB1" s="882"/>
      <c r="JKC1" s="882"/>
      <c r="JKD1" s="882"/>
      <c r="JKE1" s="882"/>
      <c r="JKF1" s="882"/>
      <c r="JKG1" s="882"/>
      <c r="JKH1" s="882"/>
      <c r="JKI1" s="882"/>
      <c r="JKJ1" s="882"/>
      <c r="JKK1" s="882"/>
      <c r="JKL1" s="882"/>
      <c r="JKM1" s="882"/>
      <c r="JKN1" s="882"/>
      <c r="JKO1" s="882"/>
      <c r="JKP1" s="882"/>
      <c r="JKQ1" s="882"/>
      <c r="JKR1" s="882"/>
      <c r="JKS1" s="882"/>
      <c r="JKT1" s="882"/>
      <c r="JKU1" s="882"/>
      <c r="JKV1" s="882"/>
      <c r="JKW1" s="882"/>
      <c r="JKX1" s="882"/>
      <c r="JKY1" s="882"/>
      <c r="JKZ1" s="882"/>
      <c r="JLA1" s="882"/>
      <c r="JLB1" s="882"/>
      <c r="JLC1" s="882"/>
      <c r="JLD1" s="882"/>
      <c r="JLE1" s="882"/>
      <c r="JLF1" s="882"/>
      <c r="JLG1" s="882"/>
      <c r="JLH1" s="882"/>
      <c r="JLI1" s="882"/>
      <c r="JLJ1" s="882"/>
      <c r="JLK1" s="882"/>
      <c r="JLL1" s="882"/>
      <c r="JLM1" s="882"/>
      <c r="JLN1" s="882"/>
      <c r="JLO1" s="882"/>
      <c r="JLP1" s="882"/>
      <c r="JLQ1" s="882"/>
      <c r="JLR1" s="882"/>
      <c r="JLS1" s="882"/>
      <c r="JLT1" s="882"/>
      <c r="JLU1" s="882"/>
      <c r="JLV1" s="882"/>
      <c r="JLW1" s="882"/>
      <c r="JLX1" s="882"/>
      <c r="JLY1" s="882"/>
      <c r="JLZ1" s="882"/>
      <c r="JMA1" s="882"/>
      <c r="JMB1" s="882"/>
      <c r="JMC1" s="882"/>
      <c r="JMD1" s="882"/>
      <c r="JME1" s="882"/>
      <c r="JMF1" s="882"/>
      <c r="JMG1" s="882"/>
      <c r="JMH1" s="882"/>
      <c r="JMI1" s="882"/>
      <c r="JMJ1" s="882"/>
      <c r="JMK1" s="882"/>
      <c r="JML1" s="882"/>
      <c r="JMM1" s="882"/>
      <c r="JMN1" s="882"/>
      <c r="JMO1" s="882"/>
      <c r="JMP1" s="882"/>
      <c r="JMQ1" s="882"/>
      <c r="JMR1" s="882"/>
      <c r="JMS1" s="882"/>
      <c r="JMT1" s="882"/>
      <c r="JMU1" s="882"/>
      <c r="JMV1" s="882"/>
      <c r="JMW1" s="882"/>
      <c r="JMX1" s="882"/>
      <c r="JMY1" s="882"/>
      <c r="JMZ1" s="882"/>
      <c r="JNA1" s="882"/>
      <c r="JNB1" s="882"/>
      <c r="JNC1" s="882"/>
      <c r="JND1" s="882"/>
      <c r="JNE1" s="882"/>
      <c r="JNF1" s="882"/>
      <c r="JNG1" s="882"/>
      <c r="JNH1" s="882"/>
      <c r="JNI1" s="882"/>
      <c r="JNJ1" s="882"/>
      <c r="JNK1" s="882"/>
      <c r="JNL1" s="882"/>
      <c r="JNM1" s="882"/>
      <c r="JNN1" s="882"/>
      <c r="JNO1" s="882"/>
      <c r="JNP1" s="882"/>
      <c r="JNQ1" s="882"/>
      <c r="JNR1" s="882"/>
      <c r="JNS1" s="882"/>
      <c r="JNT1" s="882"/>
      <c r="JNU1" s="882"/>
      <c r="JNV1" s="882"/>
      <c r="JNW1" s="882"/>
      <c r="JNX1" s="882"/>
      <c r="JNY1" s="882"/>
      <c r="JNZ1" s="882"/>
      <c r="JOA1" s="882"/>
      <c r="JOB1" s="882"/>
      <c r="JOC1" s="882"/>
      <c r="JOD1" s="882"/>
      <c r="JOE1" s="882"/>
      <c r="JOF1" s="882"/>
      <c r="JOG1" s="882"/>
      <c r="JOH1" s="882"/>
      <c r="JOI1" s="882"/>
      <c r="JOJ1" s="882"/>
      <c r="JOK1" s="882"/>
      <c r="JOL1" s="882"/>
      <c r="JOM1" s="882"/>
      <c r="JON1" s="882"/>
      <c r="JOO1" s="882"/>
      <c r="JOP1" s="882"/>
      <c r="JOQ1" s="882"/>
      <c r="JOR1" s="882"/>
      <c r="JOS1" s="882"/>
      <c r="JOT1" s="882"/>
      <c r="JOU1" s="882"/>
      <c r="JOV1" s="882"/>
      <c r="JOW1" s="882"/>
      <c r="JOX1" s="882"/>
      <c r="JOY1" s="882"/>
      <c r="JOZ1" s="882"/>
      <c r="JPA1" s="882"/>
      <c r="JPB1" s="882"/>
      <c r="JPC1" s="882"/>
      <c r="JPD1" s="882"/>
      <c r="JPE1" s="882"/>
      <c r="JPF1" s="882"/>
      <c r="JPG1" s="882"/>
      <c r="JPH1" s="882"/>
      <c r="JPI1" s="882"/>
      <c r="JPJ1" s="882"/>
      <c r="JPK1" s="882"/>
      <c r="JPL1" s="882"/>
      <c r="JPM1" s="882"/>
      <c r="JPN1" s="882"/>
      <c r="JPO1" s="882"/>
      <c r="JPP1" s="882"/>
      <c r="JPQ1" s="882"/>
      <c r="JPR1" s="882"/>
      <c r="JPS1" s="882"/>
      <c r="JPT1" s="882"/>
      <c r="JPU1" s="882"/>
      <c r="JPV1" s="882"/>
      <c r="JPW1" s="882"/>
      <c r="JPX1" s="882"/>
      <c r="JPY1" s="882"/>
      <c r="JPZ1" s="882"/>
      <c r="JQA1" s="882"/>
      <c r="JQB1" s="882"/>
      <c r="JQC1" s="882"/>
      <c r="JQD1" s="882"/>
      <c r="JQE1" s="882"/>
      <c r="JQF1" s="882"/>
      <c r="JQG1" s="882"/>
      <c r="JQH1" s="882"/>
      <c r="JQI1" s="882"/>
      <c r="JQJ1" s="882"/>
      <c r="JQK1" s="882"/>
      <c r="JQL1" s="882"/>
      <c r="JQM1" s="882"/>
      <c r="JQN1" s="882"/>
      <c r="JQO1" s="882"/>
      <c r="JQP1" s="882"/>
      <c r="JQQ1" s="882"/>
      <c r="JQR1" s="882"/>
      <c r="JQS1" s="882"/>
      <c r="JQT1" s="882"/>
      <c r="JQU1" s="882"/>
      <c r="JQV1" s="882"/>
      <c r="JQW1" s="882"/>
      <c r="JQX1" s="882"/>
      <c r="JQY1" s="882"/>
      <c r="JQZ1" s="882"/>
      <c r="JRA1" s="882"/>
      <c r="JRB1" s="882"/>
      <c r="JRC1" s="882"/>
      <c r="JRD1" s="882"/>
      <c r="JRE1" s="882"/>
      <c r="JRF1" s="882"/>
      <c r="JRG1" s="882"/>
      <c r="JRH1" s="882"/>
      <c r="JRI1" s="882"/>
      <c r="JRJ1" s="882"/>
      <c r="JRK1" s="882"/>
      <c r="JRL1" s="882"/>
      <c r="JRM1" s="882"/>
      <c r="JRN1" s="882"/>
      <c r="JRO1" s="882"/>
      <c r="JRP1" s="882"/>
      <c r="JRQ1" s="882"/>
      <c r="JRR1" s="882"/>
      <c r="JRS1" s="882"/>
      <c r="JRT1" s="882"/>
      <c r="JRU1" s="882"/>
      <c r="JRV1" s="882"/>
      <c r="JRW1" s="882"/>
      <c r="JRX1" s="882"/>
      <c r="JRY1" s="882"/>
      <c r="JRZ1" s="882"/>
      <c r="JSA1" s="882"/>
      <c r="JSB1" s="882"/>
      <c r="JSC1" s="882"/>
      <c r="JSD1" s="882"/>
      <c r="JSE1" s="882"/>
      <c r="JSF1" s="882"/>
      <c r="JSG1" s="882"/>
      <c r="JSH1" s="882"/>
      <c r="JSI1" s="882"/>
      <c r="JSJ1" s="882"/>
      <c r="JSK1" s="882"/>
      <c r="JSL1" s="882"/>
      <c r="JSM1" s="882"/>
      <c r="JSN1" s="882"/>
      <c r="JSO1" s="882"/>
      <c r="JSP1" s="882"/>
      <c r="JSQ1" s="882"/>
      <c r="JSR1" s="882"/>
      <c r="JSS1" s="882"/>
      <c r="JST1" s="882"/>
      <c r="JSU1" s="882"/>
      <c r="JSV1" s="882"/>
      <c r="JSW1" s="882"/>
      <c r="JSX1" s="882"/>
      <c r="JSY1" s="882"/>
      <c r="JSZ1" s="882"/>
      <c r="JTA1" s="882"/>
      <c r="JTB1" s="882"/>
      <c r="JTC1" s="882"/>
      <c r="JTD1" s="882"/>
      <c r="JTE1" s="882"/>
      <c r="JTF1" s="882"/>
      <c r="JTG1" s="882"/>
      <c r="JTH1" s="882"/>
      <c r="JTI1" s="882"/>
      <c r="JTJ1" s="882"/>
      <c r="JTK1" s="882"/>
      <c r="JTL1" s="882"/>
      <c r="JTM1" s="882"/>
      <c r="JTN1" s="882"/>
      <c r="JTO1" s="882"/>
      <c r="JTP1" s="882"/>
      <c r="JTQ1" s="882"/>
      <c r="JTR1" s="882"/>
      <c r="JTS1" s="882"/>
      <c r="JTT1" s="882"/>
      <c r="JTU1" s="882"/>
      <c r="JTV1" s="882"/>
      <c r="JTW1" s="882"/>
      <c r="JTX1" s="882"/>
      <c r="JTY1" s="882"/>
      <c r="JTZ1" s="882"/>
      <c r="JUA1" s="882"/>
      <c r="JUB1" s="882"/>
      <c r="JUC1" s="882"/>
      <c r="JUD1" s="882"/>
      <c r="JUE1" s="882"/>
      <c r="JUF1" s="882"/>
      <c r="JUG1" s="882"/>
      <c r="JUH1" s="882"/>
      <c r="JUI1" s="882"/>
      <c r="JUJ1" s="882"/>
      <c r="JUK1" s="882"/>
      <c r="JUL1" s="882"/>
      <c r="JUM1" s="882"/>
      <c r="JUN1" s="882"/>
      <c r="JUO1" s="882"/>
      <c r="JUP1" s="882"/>
      <c r="JUQ1" s="882"/>
      <c r="JUR1" s="882"/>
      <c r="JUS1" s="882"/>
      <c r="JUT1" s="882"/>
      <c r="JUU1" s="882"/>
      <c r="JUV1" s="882"/>
      <c r="JUW1" s="882"/>
      <c r="JUX1" s="882"/>
      <c r="JUY1" s="882"/>
      <c r="JUZ1" s="882"/>
      <c r="JVA1" s="882"/>
      <c r="JVB1" s="882"/>
      <c r="JVC1" s="882"/>
      <c r="JVD1" s="882"/>
      <c r="JVE1" s="882"/>
      <c r="JVF1" s="882"/>
      <c r="JVG1" s="882"/>
      <c r="JVH1" s="882"/>
      <c r="JVI1" s="882"/>
      <c r="JVJ1" s="882"/>
      <c r="JVK1" s="882"/>
      <c r="JVL1" s="882"/>
      <c r="JVM1" s="882"/>
      <c r="JVN1" s="882"/>
      <c r="JVO1" s="882"/>
      <c r="JVP1" s="882"/>
      <c r="JVQ1" s="882"/>
      <c r="JVR1" s="882"/>
      <c r="JVS1" s="882"/>
      <c r="JVT1" s="882"/>
      <c r="JVU1" s="882"/>
      <c r="JVV1" s="882"/>
      <c r="JVW1" s="882"/>
      <c r="JVX1" s="882"/>
      <c r="JVY1" s="882"/>
      <c r="JVZ1" s="882"/>
      <c r="JWA1" s="882"/>
      <c r="JWB1" s="882"/>
      <c r="JWC1" s="882"/>
      <c r="JWD1" s="882"/>
      <c r="JWE1" s="882"/>
      <c r="JWF1" s="882"/>
      <c r="JWG1" s="882"/>
      <c r="JWH1" s="882"/>
      <c r="JWI1" s="882"/>
      <c r="JWJ1" s="882"/>
      <c r="JWK1" s="882"/>
      <c r="JWL1" s="882"/>
      <c r="JWM1" s="882"/>
      <c r="JWN1" s="882"/>
      <c r="JWO1" s="882"/>
      <c r="JWP1" s="882"/>
      <c r="JWQ1" s="882"/>
      <c r="JWR1" s="882"/>
      <c r="JWS1" s="882"/>
      <c r="JWT1" s="882"/>
      <c r="JWU1" s="882"/>
      <c r="JWV1" s="882"/>
      <c r="JWW1" s="882"/>
      <c r="JWX1" s="882"/>
      <c r="JWY1" s="882"/>
      <c r="JWZ1" s="882"/>
      <c r="JXA1" s="882"/>
      <c r="JXB1" s="882"/>
      <c r="JXC1" s="882"/>
      <c r="JXD1" s="882"/>
      <c r="JXE1" s="882"/>
      <c r="JXF1" s="882"/>
      <c r="JXG1" s="882"/>
      <c r="JXH1" s="882"/>
      <c r="JXI1" s="882"/>
      <c r="JXJ1" s="882"/>
      <c r="JXK1" s="882"/>
      <c r="JXL1" s="882"/>
      <c r="JXM1" s="882"/>
      <c r="JXN1" s="882"/>
      <c r="JXO1" s="882"/>
      <c r="JXP1" s="882"/>
      <c r="JXQ1" s="882"/>
      <c r="JXR1" s="882"/>
      <c r="JXS1" s="882"/>
      <c r="JXT1" s="882"/>
      <c r="JXU1" s="882"/>
      <c r="JXV1" s="882"/>
      <c r="JXW1" s="882"/>
      <c r="JXX1" s="882"/>
      <c r="JXY1" s="882"/>
      <c r="JXZ1" s="882"/>
      <c r="JYA1" s="882"/>
      <c r="JYB1" s="882"/>
      <c r="JYC1" s="882"/>
      <c r="JYD1" s="882"/>
      <c r="JYE1" s="882"/>
      <c r="JYF1" s="882"/>
      <c r="JYG1" s="882"/>
      <c r="JYH1" s="882"/>
      <c r="JYI1" s="882"/>
      <c r="JYJ1" s="882"/>
      <c r="JYK1" s="882"/>
      <c r="JYL1" s="882"/>
      <c r="JYM1" s="882"/>
      <c r="JYN1" s="882"/>
      <c r="JYO1" s="882"/>
      <c r="JYP1" s="882"/>
      <c r="JYQ1" s="882"/>
      <c r="JYR1" s="882"/>
      <c r="JYS1" s="882"/>
      <c r="JYT1" s="882"/>
      <c r="JYU1" s="882"/>
      <c r="JYV1" s="882"/>
      <c r="JYW1" s="882"/>
      <c r="JYX1" s="882"/>
      <c r="JYY1" s="882"/>
      <c r="JYZ1" s="882"/>
      <c r="JZA1" s="882"/>
      <c r="JZB1" s="882"/>
      <c r="JZC1" s="882"/>
      <c r="JZD1" s="882"/>
      <c r="JZE1" s="882"/>
      <c r="JZF1" s="882"/>
      <c r="JZG1" s="882"/>
      <c r="JZH1" s="882"/>
      <c r="JZI1" s="882"/>
      <c r="JZJ1" s="882"/>
      <c r="JZK1" s="882"/>
      <c r="JZL1" s="882"/>
      <c r="JZM1" s="882"/>
      <c r="JZN1" s="882"/>
      <c r="JZO1" s="882"/>
      <c r="JZP1" s="882"/>
      <c r="JZQ1" s="882"/>
      <c r="JZR1" s="882"/>
      <c r="JZS1" s="882"/>
      <c r="JZT1" s="882"/>
      <c r="JZU1" s="882"/>
      <c r="JZV1" s="882"/>
      <c r="JZW1" s="882"/>
      <c r="JZX1" s="882"/>
      <c r="JZY1" s="882"/>
      <c r="JZZ1" s="882"/>
      <c r="KAA1" s="882"/>
      <c r="KAB1" s="882"/>
      <c r="KAC1" s="882"/>
      <c r="KAD1" s="882"/>
      <c r="KAE1" s="882"/>
      <c r="KAF1" s="882"/>
      <c r="KAG1" s="882"/>
      <c r="KAH1" s="882"/>
      <c r="KAI1" s="882"/>
      <c r="KAJ1" s="882"/>
      <c r="KAK1" s="882"/>
      <c r="KAL1" s="882"/>
      <c r="KAM1" s="882"/>
      <c r="KAN1" s="882"/>
      <c r="KAO1" s="882"/>
      <c r="KAP1" s="882"/>
      <c r="KAQ1" s="882"/>
      <c r="KAR1" s="882"/>
      <c r="KAS1" s="882"/>
      <c r="KAT1" s="882"/>
      <c r="KAU1" s="882"/>
      <c r="KAV1" s="882"/>
      <c r="KAW1" s="882"/>
      <c r="KAX1" s="882"/>
      <c r="KAY1" s="882"/>
      <c r="KAZ1" s="882"/>
      <c r="KBA1" s="882"/>
      <c r="KBB1" s="882"/>
      <c r="KBC1" s="882"/>
      <c r="KBD1" s="882"/>
      <c r="KBE1" s="882"/>
      <c r="KBF1" s="882"/>
      <c r="KBG1" s="882"/>
      <c r="KBH1" s="882"/>
      <c r="KBI1" s="882"/>
      <c r="KBJ1" s="882"/>
      <c r="KBK1" s="882"/>
      <c r="KBL1" s="882"/>
      <c r="KBM1" s="882"/>
      <c r="KBN1" s="882"/>
      <c r="KBO1" s="882"/>
      <c r="KBP1" s="882"/>
      <c r="KBQ1" s="882"/>
      <c r="KBR1" s="882"/>
      <c r="KBS1" s="882"/>
      <c r="KBT1" s="882"/>
      <c r="KBU1" s="882"/>
      <c r="KBV1" s="882"/>
      <c r="KBW1" s="882"/>
      <c r="KBX1" s="882"/>
      <c r="KBY1" s="882"/>
      <c r="KBZ1" s="882"/>
      <c r="KCA1" s="882"/>
      <c r="KCB1" s="882"/>
      <c r="KCC1" s="882"/>
      <c r="KCD1" s="882"/>
      <c r="KCE1" s="882"/>
      <c r="KCF1" s="882"/>
      <c r="KCG1" s="882"/>
      <c r="KCH1" s="882"/>
      <c r="KCI1" s="882"/>
      <c r="KCJ1" s="882"/>
      <c r="KCK1" s="882"/>
      <c r="KCL1" s="882"/>
      <c r="KCM1" s="882"/>
      <c r="KCN1" s="882"/>
      <c r="KCO1" s="882"/>
      <c r="KCP1" s="882"/>
      <c r="KCQ1" s="882"/>
      <c r="KCR1" s="882"/>
      <c r="KCS1" s="882"/>
      <c r="KCT1" s="882"/>
      <c r="KCU1" s="882"/>
      <c r="KCV1" s="882"/>
      <c r="KCW1" s="882"/>
      <c r="KCX1" s="882"/>
      <c r="KCY1" s="882"/>
      <c r="KCZ1" s="882"/>
      <c r="KDA1" s="882"/>
      <c r="KDB1" s="882"/>
      <c r="KDC1" s="882"/>
      <c r="KDD1" s="882"/>
      <c r="KDE1" s="882"/>
      <c r="KDF1" s="882"/>
      <c r="KDG1" s="882"/>
      <c r="KDH1" s="882"/>
      <c r="KDI1" s="882"/>
      <c r="KDJ1" s="882"/>
      <c r="KDK1" s="882"/>
      <c r="KDL1" s="882"/>
      <c r="KDM1" s="882"/>
      <c r="KDN1" s="882"/>
      <c r="KDO1" s="882"/>
      <c r="KDP1" s="882"/>
      <c r="KDQ1" s="882"/>
      <c r="KDR1" s="882"/>
      <c r="KDS1" s="882"/>
      <c r="KDT1" s="882"/>
      <c r="KDU1" s="882"/>
      <c r="KDV1" s="882"/>
      <c r="KDW1" s="882"/>
      <c r="KDX1" s="882"/>
      <c r="KDY1" s="882"/>
      <c r="KDZ1" s="882"/>
      <c r="KEA1" s="882"/>
      <c r="KEB1" s="882"/>
      <c r="KEC1" s="882"/>
      <c r="KED1" s="882"/>
      <c r="KEE1" s="882"/>
      <c r="KEF1" s="882"/>
      <c r="KEG1" s="882"/>
      <c r="KEH1" s="882"/>
      <c r="KEI1" s="882"/>
      <c r="KEJ1" s="882"/>
      <c r="KEK1" s="882"/>
      <c r="KEL1" s="882"/>
      <c r="KEM1" s="882"/>
      <c r="KEN1" s="882"/>
      <c r="KEO1" s="882"/>
      <c r="KEP1" s="882"/>
      <c r="KEQ1" s="882"/>
      <c r="KER1" s="882"/>
      <c r="KES1" s="882"/>
      <c r="KET1" s="882"/>
      <c r="KEU1" s="882"/>
      <c r="KEV1" s="882"/>
      <c r="KEW1" s="882"/>
      <c r="KEX1" s="882"/>
      <c r="KEY1" s="882"/>
      <c r="KEZ1" s="882"/>
      <c r="KFA1" s="882"/>
      <c r="KFB1" s="882"/>
      <c r="KFC1" s="882"/>
      <c r="KFD1" s="882"/>
      <c r="KFE1" s="882"/>
      <c r="KFF1" s="882"/>
      <c r="KFG1" s="882"/>
      <c r="KFH1" s="882"/>
      <c r="KFI1" s="882"/>
      <c r="KFJ1" s="882"/>
      <c r="KFK1" s="882"/>
      <c r="KFL1" s="882"/>
      <c r="KFM1" s="882"/>
      <c r="KFN1" s="882"/>
      <c r="KFO1" s="882"/>
      <c r="KFP1" s="882"/>
      <c r="KFQ1" s="882"/>
      <c r="KFR1" s="882"/>
      <c r="KFS1" s="882"/>
      <c r="KFT1" s="882"/>
      <c r="KFU1" s="882"/>
      <c r="KFV1" s="882"/>
      <c r="KFW1" s="882"/>
      <c r="KFX1" s="882"/>
      <c r="KFY1" s="882"/>
      <c r="KFZ1" s="882"/>
      <c r="KGA1" s="882"/>
      <c r="KGB1" s="882"/>
      <c r="KGC1" s="882"/>
      <c r="KGD1" s="882"/>
      <c r="KGE1" s="882"/>
      <c r="KGF1" s="882"/>
      <c r="KGG1" s="882"/>
      <c r="KGH1" s="882"/>
      <c r="KGI1" s="882"/>
      <c r="KGJ1" s="882"/>
      <c r="KGK1" s="882"/>
      <c r="KGL1" s="882"/>
      <c r="KGM1" s="882"/>
      <c r="KGN1" s="882"/>
      <c r="KGO1" s="882"/>
      <c r="KGP1" s="882"/>
      <c r="KGQ1" s="882"/>
      <c r="KGR1" s="882"/>
      <c r="KGS1" s="882"/>
      <c r="KGT1" s="882"/>
      <c r="KGU1" s="882"/>
      <c r="KGV1" s="882"/>
      <c r="KGW1" s="882"/>
      <c r="KGX1" s="882"/>
      <c r="KGY1" s="882"/>
      <c r="KGZ1" s="882"/>
      <c r="KHA1" s="882"/>
      <c r="KHB1" s="882"/>
      <c r="KHC1" s="882"/>
      <c r="KHD1" s="882"/>
      <c r="KHE1" s="882"/>
      <c r="KHF1" s="882"/>
      <c r="KHG1" s="882"/>
      <c r="KHH1" s="882"/>
      <c r="KHI1" s="882"/>
      <c r="KHJ1" s="882"/>
      <c r="KHK1" s="882"/>
      <c r="KHL1" s="882"/>
      <c r="KHM1" s="882"/>
      <c r="KHN1" s="882"/>
      <c r="KHO1" s="882"/>
      <c r="KHP1" s="882"/>
      <c r="KHQ1" s="882"/>
      <c r="KHR1" s="882"/>
      <c r="KHS1" s="882"/>
      <c r="KHT1" s="882"/>
      <c r="KHU1" s="882"/>
      <c r="KHV1" s="882"/>
      <c r="KHW1" s="882"/>
      <c r="KHX1" s="882"/>
      <c r="KHY1" s="882"/>
      <c r="KHZ1" s="882"/>
      <c r="KIA1" s="882"/>
      <c r="KIB1" s="882"/>
      <c r="KIC1" s="882"/>
      <c r="KID1" s="882"/>
      <c r="KIE1" s="882"/>
      <c r="KIF1" s="882"/>
      <c r="KIG1" s="882"/>
      <c r="KIH1" s="882"/>
      <c r="KII1" s="882"/>
      <c r="KIJ1" s="882"/>
      <c r="KIK1" s="882"/>
      <c r="KIL1" s="882"/>
      <c r="KIM1" s="882"/>
      <c r="KIN1" s="882"/>
      <c r="KIO1" s="882"/>
      <c r="KIP1" s="882"/>
      <c r="KIQ1" s="882"/>
      <c r="KIR1" s="882"/>
      <c r="KIS1" s="882"/>
      <c r="KIT1" s="882"/>
      <c r="KIU1" s="882"/>
      <c r="KIV1" s="882"/>
      <c r="KIW1" s="882"/>
      <c r="KIX1" s="882"/>
      <c r="KIY1" s="882"/>
      <c r="KIZ1" s="882"/>
      <c r="KJA1" s="882"/>
      <c r="KJB1" s="882"/>
      <c r="KJC1" s="882"/>
      <c r="KJD1" s="882"/>
      <c r="KJE1" s="882"/>
      <c r="KJF1" s="882"/>
      <c r="KJG1" s="882"/>
      <c r="KJH1" s="882"/>
      <c r="KJI1" s="882"/>
      <c r="KJJ1" s="882"/>
      <c r="KJK1" s="882"/>
      <c r="KJL1" s="882"/>
      <c r="KJM1" s="882"/>
      <c r="KJN1" s="882"/>
      <c r="KJO1" s="882"/>
      <c r="KJP1" s="882"/>
      <c r="KJQ1" s="882"/>
      <c r="KJR1" s="882"/>
      <c r="KJS1" s="882"/>
      <c r="KJT1" s="882"/>
      <c r="KJU1" s="882"/>
      <c r="KJV1" s="882"/>
      <c r="KJW1" s="882"/>
      <c r="KJX1" s="882"/>
      <c r="KJY1" s="882"/>
      <c r="KJZ1" s="882"/>
      <c r="KKA1" s="882"/>
      <c r="KKB1" s="882"/>
      <c r="KKC1" s="882"/>
      <c r="KKD1" s="882"/>
      <c r="KKE1" s="882"/>
      <c r="KKF1" s="882"/>
      <c r="KKG1" s="882"/>
      <c r="KKH1" s="882"/>
      <c r="KKI1" s="882"/>
      <c r="KKJ1" s="882"/>
      <c r="KKK1" s="882"/>
      <c r="KKL1" s="882"/>
      <c r="KKM1" s="882"/>
      <c r="KKN1" s="882"/>
      <c r="KKO1" s="882"/>
      <c r="KKP1" s="882"/>
      <c r="KKQ1" s="882"/>
      <c r="KKR1" s="882"/>
      <c r="KKS1" s="882"/>
      <c r="KKT1" s="882"/>
      <c r="KKU1" s="882"/>
      <c r="KKV1" s="882"/>
      <c r="KKW1" s="882"/>
      <c r="KKX1" s="882"/>
      <c r="KKY1" s="882"/>
      <c r="KKZ1" s="882"/>
      <c r="KLA1" s="882"/>
      <c r="KLB1" s="882"/>
      <c r="KLC1" s="882"/>
      <c r="KLD1" s="882"/>
      <c r="KLE1" s="882"/>
      <c r="KLF1" s="882"/>
      <c r="KLG1" s="882"/>
      <c r="KLH1" s="882"/>
      <c r="KLI1" s="882"/>
      <c r="KLJ1" s="882"/>
      <c r="KLK1" s="882"/>
      <c r="KLL1" s="882"/>
      <c r="KLM1" s="882"/>
      <c r="KLN1" s="882"/>
      <c r="KLO1" s="882"/>
      <c r="KLP1" s="882"/>
      <c r="KLQ1" s="882"/>
      <c r="KLR1" s="882"/>
      <c r="KLS1" s="882"/>
      <c r="KLT1" s="882"/>
      <c r="KLU1" s="882"/>
      <c r="KLV1" s="882"/>
      <c r="KLW1" s="882"/>
      <c r="KLX1" s="882"/>
      <c r="KLY1" s="882"/>
      <c r="KLZ1" s="882"/>
      <c r="KMA1" s="882"/>
      <c r="KMB1" s="882"/>
      <c r="KMC1" s="882"/>
      <c r="KMD1" s="882"/>
      <c r="KME1" s="882"/>
      <c r="KMF1" s="882"/>
      <c r="KMG1" s="882"/>
      <c r="KMH1" s="882"/>
      <c r="KMI1" s="882"/>
      <c r="KMJ1" s="882"/>
      <c r="KMK1" s="882"/>
      <c r="KML1" s="882"/>
      <c r="KMM1" s="882"/>
      <c r="KMN1" s="882"/>
      <c r="KMO1" s="882"/>
      <c r="KMP1" s="882"/>
      <c r="KMQ1" s="882"/>
      <c r="KMR1" s="882"/>
      <c r="KMS1" s="882"/>
      <c r="KMT1" s="882"/>
      <c r="KMU1" s="882"/>
      <c r="KMV1" s="882"/>
      <c r="KMW1" s="882"/>
      <c r="KMX1" s="882"/>
      <c r="KMY1" s="882"/>
      <c r="KMZ1" s="882"/>
      <c r="KNA1" s="882"/>
      <c r="KNB1" s="882"/>
      <c r="KNC1" s="882"/>
      <c r="KND1" s="882"/>
      <c r="KNE1" s="882"/>
      <c r="KNF1" s="882"/>
      <c r="KNG1" s="882"/>
      <c r="KNH1" s="882"/>
      <c r="KNI1" s="882"/>
      <c r="KNJ1" s="882"/>
      <c r="KNK1" s="882"/>
      <c r="KNL1" s="882"/>
      <c r="KNM1" s="882"/>
      <c r="KNN1" s="882"/>
      <c r="KNO1" s="882"/>
      <c r="KNP1" s="882"/>
      <c r="KNQ1" s="882"/>
      <c r="KNR1" s="882"/>
      <c r="KNS1" s="882"/>
      <c r="KNT1" s="882"/>
      <c r="KNU1" s="882"/>
      <c r="KNV1" s="882"/>
      <c r="KNW1" s="882"/>
      <c r="KNX1" s="882"/>
      <c r="KNY1" s="882"/>
      <c r="KNZ1" s="882"/>
      <c r="KOA1" s="882"/>
      <c r="KOB1" s="882"/>
      <c r="KOC1" s="882"/>
      <c r="KOD1" s="882"/>
      <c r="KOE1" s="882"/>
      <c r="KOF1" s="882"/>
      <c r="KOG1" s="882"/>
      <c r="KOH1" s="882"/>
      <c r="KOI1" s="882"/>
      <c r="KOJ1" s="882"/>
      <c r="KOK1" s="882"/>
      <c r="KOL1" s="882"/>
      <c r="KOM1" s="882"/>
      <c r="KON1" s="882"/>
      <c r="KOO1" s="882"/>
      <c r="KOP1" s="882"/>
      <c r="KOQ1" s="882"/>
      <c r="KOR1" s="882"/>
      <c r="KOS1" s="882"/>
      <c r="KOT1" s="882"/>
      <c r="KOU1" s="882"/>
      <c r="KOV1" s="882"/>
      <c r="KOW1" s="882"/>
      <c r="KOX1" s="882"/>
      <c r="KOY1" s="882"/>
      <c r="KOZ1" s="882"/>
      <c r="KPA1" s="882"/>
      <c r="KPB1" s="882"/>
      <c r="KPC1" s="882"/>
      <c r="KPD1" s="882"/>
      <c r="KPE1" s="882"/>
      <c r="KPF1" s="882"/>
      <c r="KPG1" s="882"/>
      <c r="KPH1" s="882"/>
      <c r="KPI1" s="882"/>
      <c r="KPJ1" s="882"/>
      <c r="KPK1" s="882"/>
      <c r="KPL1" s="882"/>
      <c r="KPM1" s="882"/>
      <c r="KPN1" s="882"/>
      <c r="KPO1" s="882"/>
      <c r="KPP1" s="882"/>
      <c r="KPQ1" s="882"/>
      <c r="KPR1" s="882"/>
      <c r="KPS1" s="882"/>
      <c r="KPT1" s="882"/>
      <c r="KPU1" s="882"/>
      <c r="KPV1" s="882"/>
      <c r="KPW1" s="882"/>
      <c r="KPX1" s="882"/>
      <c r="KPY1" s="882"/>
      <c r="KPZ1" s="882"/>
      <c r="KQA1" s="882"/>
      <c r="KQB1" s="882"/>
      <c r="KQC1" s="882"/>
      <c r="KQD1" s="882"/>
      <c r="KQE1" s="882"/>
      <c r="KQF1" s="882"/>
      <c r="KQG1" s="882"/>
      <c r="KQH1" s="882"/>
      <c r="KQI1" s="882"/>
      <c r="KQJ1" s="882"/>
      <c r="KQK1" s="882"/>
      <c r="KQL1" s="882"/>
      <c r="KQM1" s="882"/>
      <c r="KQN1" s="882"/>
      <c r="KQO1" s="882"/>
      <c r="KQP1" s="882"/>
      <c r="KQQ1" s="882"/>
      <c r="KQR1" s="882"/>
      <c r="KQS1" s="882"/>
      <c r="KQT1" s="882"/>
      <c r="KQU1" s="882"/>
      <c r="KQV1" s="882"/>
      <c r="KQW1" s="882"/>
      <c r="KQX1" s="882"/>
      <c r="KQY1" s="882"/>
      <c r="KQZ1" s="882"/>
      <c r="KRA1" s="882"/>
      <c r="KRB1" s="882"/>
      <c r="KRC1" s="882"/>
      <c r="KRD1" s="882"/>
      <c r="KRE1" s="882"/>
      <c r="KRF1" s="882"/>
      <c r="KRG1" s="882"/>
      <c r="KRH1" s="882"/>
      <c r="KRI1" s="882"/>
      <c r="KRJ1" s="882"/>
      <c r="KRK1" s="882"/>
      <c r="KRL1" s="882"/>
      <c r="KRM1" s="882"/>
      <c r="KRN1" s="882"/>
      <c r="KRO1" s="882"/>
      <c r="KRP1" s="882"/>
      <c r="KRQ1" s="882"/>
      <c r="KRR1" s="882"/>
      <c r="KRS1" s="882"/>
      <c r="KRT1" s="882"/>
      <c r="KRU1" s="882"/>
      <c r="KRV1" s="882"/>
      <c r="KRW1" s="882"/>
      <c r="KRX1" s="882"/>
      <c r="KRY1" s="882"/>
      <c r="KRZ1" s="882"/>
      <c r="KSA1" s="882"/>
      <c r="KSB1" s="882"/>
      <c r="KSC1" s="882"/>
      <c r="KSD1" s="882"/>
      <c r="KSE1" s="882"/>
      <c r="KSF1" s="882"/>
      <c r="KSG1" s="882"/>
      <c r="KSH1" s="882"/>
      <c r="KSI1" s="882"/>
      <c r="KSJ1" s="882"/>
      <c r="KSK1" s="882"/>
      <c r="KSL1" s="882"/>
      <c r="KSM1" s="882"/>
      <c r="KSN1" s="882"/>
      <c r="KSO1" s="882"/>
      <c r="KSP1" s="882"/>
      <c r="KSQ1" s="882"/>
      <c r="KSR1" s="882"/>
      <c r="KSS1" s="882"/>
      <c r="KST1" s="882"/>
      <c r="KSU1" s="882"/>
      <c r="KSV1" s="882"/>
      <c r="KSW1" s="882"/>
      <c r="KSX1" s="882"/>
      <c r="KSY1" s="882"/>
      <c r="KSZ1" s="882"/>
      <c r="KTA1" s="882"/>
      <c r="KTB1" s="882"/>
      <c r="KTC1" s="882"/>
      <c r="KTD1" s="882"/>
      <c r="KTE1" s="882"/>
      <c r="KTF1" s="882"/>
      <c r="KTG1" s="882"/>
      <c r="KTH1" s="882"/>
      <c r="KTI1" s="882"/>
      <c r="KTJ1" s="882"/>
      <c r="KTK1" s="882"/>
      <c r="KTL1" s="882"/>
      <c r="KTM1" s="882"/>
      <c r="KTN1" s="882"/>
      <c r="KTO1" s="882"/>
      <c r="KTP1" s="882"/>
      <c r="KTQ1" s="882"/>
      <c r="KTR1" s="882"/>
      <c r="KTS1" s="882"/>
      <c r="KTT1" s="882"/>
      <c r="KTU1" s="882"/>
      <c r="KTV1" s="882"/>
      <c r="KTW1" s="882"/>
      <c r="KTX1" s="882"/>
      <c r="KTY1" s="882"/>
      <c r="KTZ1" s="882"/>
      <c r="KUA1" s="882"/>
      <c r="KUB1" s="882"/>
      <c r="KUC1" s="882"/>
      <c r="KUD1" s="882"/>
      <c r="KUE1" s="882"/>
      <c r="KUF1" s="882"/>
      <c r="KUG1" s="882"/>
      <c r="KUH1" s="882"/>
      <c r="KUI1" s="882"/>
      <c r="KUJ1" s="882"/>
      <c r="KUK1" s="882"/>
      <c r="KUL1" s="882"/>
      <c r="KUM1" s="882"/>
      <c r="KUN1" s="882"/>
      <c r="KUO1" s="882"/>
      <c r="KUP1" s="882"/>
      <c r="KUQ1" s="882"/>
      <c r="KUR1" s="882"/>
      <c r="KUS1" s="882"/>
      <c r="KUT1" s="882"/>
      <c r="KUU1" s="882"/>
      <c r="KUV1" s="882"/>
      <c r="KUW1" s="882"/>
      <c r="KUX1" s="882"/>
      <c r="KUY1" s="882"/>
      <c r="KUZ1" s="882"/>
      <c r="KVA1" s="882"/>
      <c r="KVB1" s="882"/>
      <c r="KVC1" s="882"/>
      <c r="KVD1" s="882"/>
      <c r="KVE1" s="882"/>
      <c r="KVF1" s="882"/>
      <c r="KVG1" s="882"/>
      <c r="KVH1" s="882"/>
      <c r="KVI1" s="882"/>
      <c r="KVJ1" s="882"/>
      <c r="KVK1" s="882"/>
      <c r="KVL1" s="882"/>
      <c r="KVM1" s="882"/>
      <c r="KVN1" s="882"/>
      <c r="KVO1" s="882"/>
      <c r="KVP1" s="882"/>
      <c r="KVQ1" s="882"/>
      <c r="KVR1" s="882"/>
      <c r="KVS1" s="882"/>
      <c r="KVT1" s="882"/>
      <c r="KVU1" s="882"/>
      <c r="KVV1" s="882"/>
      <c r="KVW1" s="882"/>
      <c r="KVX1" s="882"/>
      <c r="KVY1" s="882"/>
      <c r="KVZ1" s="882"/>
      <c r="KWA1" s="882"/>
      <c r="KWB1" s="882"/>
      <c r="KWC1" s="882"/>
      <c r="KWD1" s="882"/>
      <c r="KWE1" s="882"/>
      <c r="KWF1" s="882"/>
      <c r="KWG1" s="882"/>
      <c r="KWH1" s="882"/>
      <c r="KWI1" s="882"/>
      <c r="KWJ1" s="882"/>
      <c r="KWK1" s="882"/>
      <c r="KWL1" s="882"/>
      <c r="KWM1" s="882"/>
      <c r="KWN1" s="882"/>
      <c r="KWO1" s="882"/>
      <c r="KWP1" s="882"/>
      <c r="KWQ1" s="882"/>
      <c r="KWR1" s="882"/>
      <c r="KWS1" s="882"/>
      <c r="KWT1" s="882"/>
      <c r="KWU1" s="882"/>
      <c r="KWV1" s="882"/>
      <c r="KWW1" s="882"/>
      <c r="KWX1" s="882"/>
      <c r="KWY1" s="882"/>
      <c r="KWZ1" s="882"/>
      <c r="KXA1" s="882"/>
      <c r="KXB1" s="882"/>
      <c r="KXC1" s="882"/>
      <c r="KXD1" s="882"/>
      <c r="KXE1" s="882"/>
      <c r="KXF1" s="882"/>
      <c r="KXG1" s="882"/>
      <c r="KXH1" s="882"/>
      <c r="KXI1" s="882"/>
      <c r="KXJ1" s="882"/>
      <c r="KXK1" s="882"/>
      <c r="KXL1" s="882"/>
      <c r="KXM1" s="882"/>
      <c r="KXN1" s="882"/>
      <c r="KXO1" s="882"/>
      <c r="KXP1" s="882"/>
      <c r="KXQ1" s="882"/>
      <c r="KXR1" s="882"/>
      <c r="KXS1" s="882"/>
      <c r="KXT1" s="882"/>
      <c r="KXU1" s="882"/>
      <c r="KXV1" s="882"/>
      <c r="KXW1" s="882"/>
      <c r="KXX1" s="882"/>
      <c r="KXY1" s="882"/>
      <c r="KXZ1" s="882"/>
      <c r="KYA1" s="882"/>
      <c r="KYB1" s="882"/>
      <c r="KYC1" s="882"/>
      <c r="KYD1" s="882"/>
      <c r="KYE1" s="882"/>
      <c r="KYF1" s="882"/>
      <c r="KYG1" s="882"/>
      <c r="KYH1" s="882"/>
      <c r="KYI1" s="882"/>
      <c r="KYJ1" s="882"/>
      <c r="KYK1" s="882"/>
      <c r="KYL1" s="882"/>
      <c r="KYM1" s="882"/>
      <c r="KYN1" s="882"/>
      <c r="KYO1" s="882"/>
      <c r="KYP1" s="882"/>
      <c r="KYQ1" s="882"/>
      <c r="KYR1" s="882"/>
      <c r="KYS1" s="882"/>
      <c r="KYT1" s="882"/>
      <c r="KYU1" s="882"/>
      <c r="KYV1" s="882"/>
      <c r="KYW1" s="882"/>
      <c r="KYX1" s="882"/>
      <c r="KYY1" s="882"/>
      <c r="KYZ1" s="882"/>
      <c r="KZA1" s="882"/>
      <c r="KZB1" s="882"/>
      <c r="KZC1" s="882"/>
      <c r="KZD1" s="882"/>
      <c r="KZE1" s="882"/>
      <c r="KZF1" s="882"/>
      <c r="KZG1" s="882"/>
      <c r="KZH1" s="882"/>
      <c r="KZI1" s="882"/>
      <c r="KZJ1" s="882"/>
      <c r="KZK1" s="882"/>
      <c r="KZL1" s="882"/>
      <c r="KZM1" s="882"/>
      <c r="KZN1" s="882"/>
      <c r="KZO1" s="882"/>
      <c r="KZP1" s="882"/>
      <c r="KZQ1" s="882"/>
      <c r="KZR1" s="882"/>
      <c r="KZS1" s="882"/>
      <c r="KZT1" s="882"/>
      <c r="KZU1" s="882"/>
      <c r="KZV1" s="882"/>
      <c r="KZW1" s="882"/>
      <c r="KZX1" s="882"/>
      <c r="KZY1" s="882"/>
      <c r="KZZ1" s="882"/>
      <c r="LAA1" s="882"/>
      <c r="LAB1" s="882"/>
      <c r="LAC1" s="882"/>
      <c r="LAD1" s="882"/>
      <c r="LAE1" s="882"/>
      <c r="LAF1" s="882"/>
      <c r="LAG1" s="882"/>
      <c r="LAH1" s="882"/>
      <c r="LAI1" s="882"/>
      <c r="LAJ1" s="882"/>
      <c r="LAK1" s="882"/>
      <c r="LAL1" s="882"/>
      <c r="LAM1" s="882"/>
      <c r="LAN1" s="882"/>
      <c r="LAO1" s="882"/>
      <c r="LAP1" s="882"/>
      <c r="LAQ1" s="882"/>
      <c r="LAR1" s="882"/>
      <c r="LAS1" s="882"/>
      <c r="LAT1" s="882"/>
      <c r="LAU1" s="882"/>
      <c r="LAV1" s="882"/>
      <c r="LAW1" s="882"/>
      <c r="LAX1" s="882"/>
      <c r="LAY1" s="882"/>
      <c r="LAZ1" s="882"/>
      <c r="LBA1" s="882"/>
      <c r="LBB1" s="882"/>
      <c r="LBC1" s="882"/>
      <c r="LBD1" s="882"/>
      <c r="LBE1" s="882"/>
      <c r="LBF1" s="882"/>
      <c r="LBG1" s="882"/>
      <c r="LBH1" s="882"/>
      <c r="LBI1" s="882"/>
      <c r="LBJ1" s="882"/>
      <c r="LBK1" s="882"/>
      <c r="LBL1" s="882"/>
      <c r="LBM1" s="882"/>
      <c r="LBN1" s="882"/>
      <c r="LBO1" s="882"/>
      <c r="LBP1" s="882"/>
      <c r="LBQ1" s="882"/>
      <c r="LBR1" s="882"/>
      <c r="LBS1" s="882"/>
      <c r="LBT1" s="882"/>
      <c r="LBU1" s="882"/>
      <c r="LBV1" s="882"/>
      <c r="LBW1" s="882"/>
      <c r="LBX1" s="882"/>
      <c r="LBY1" s="882"/>
      <c r="LBZ1" s="882"/>
      <c r="LCA1" s="882"/>
      <c r="LCB1" s="882"/>
      <c r="LCC1" s="882"/>
      <c r="LCD1" s="882"/>
      <c r="LCE1" s="882"/>
      <c r="LCF1" s="882"/>
      <c r="LCG1" s="882"/>
      <c r="LCH1" s="882"/>
      <c r="LCI1" s="882"/>
      <c r="LCJ1" s="882"/>
      <c r="LCK1" s="882"/>
      <c r="LCL1" s="882"/>
      <c r="LCM1" s="882"/>
      <c r="LCN1" s="882"/>
      <c r="LCO1" s="882"/>
      <c r="LCP1" s="882"/>
      <c r="LCQ1" s="882"/>
      <c r="LCR1" s="882"/>
      <c r="LCS1" s="882"/>
      <c r="LCT1" s="882"/>
      <c r="LCU1" s="882"/>
      <c r="LCV1" s="882"/>
      <c r="LCW1" s="882"/>
      <c r="LCX1" s="882"/>
      <c r="LCY1" s="882"/>
      <c r="LCZ1" s="882"/>
      <c r="LDA1" s="882"/>
      <c r="LDB1" s="882"/>
      <c r="LDC1" s="882"/>
      <c r="LDD1" s="882"/>
      <c r="LDE1" s="882"/>
      <c r="LDF1" s="882"/>
      <c r="LDG1" s="882"/>
      <c r="LDH1" s="882"/>
      <c r="LDI1" s="882"/>
      <c r="LDJ1" s="882"/>
      <c r="LDK1" s="882"/>
      <c r="LDL1" s="882"/>
      <c r="LDM1" s="882"/>
      <c r="LDN1" s="882"/>
      <c r="LDO1" s="882"/>
      <c r="LDP1" s="882"/>
      <c r="LDQ1" s="882"/>
      <c r="LDR1" s="882"/>
      <c r="LDS1" s="882"/>
      <c r="LDT1" s="882"/>
      <c r="LDU1" s="882"/>
      <c r="LDV1" s="882"/>
      <c r="LDW1" s="882"/>
      <c r="LDX1" s="882"/>
      <c r="LDY1" s="882"/>
      <c r="LDZ1" s="882"/>
      <c r="LEA1" s="882"/>
      <c r="LEB1" s="882"/>
      <c r="LEC1" s="882"/>
      <c r="LED1" s="882"/>
      <c r="LEE1" s="882"/>
      <c r="LEF1" s="882"/>
      <c r="LEG1" s="882"/>
      <c r="LEH1" s="882"/>
      <c r="LEI1" s="882"/>
      <c r="LEJ1" s="882"/>
      <c r="LEK1" s="882"/>
      <c r="LEL1" s="882"/>
      <c r="LEM1" s="882"/>
      <c r="LEN1" s="882"/>
      <c r="LEO1" s="882"/>
      <c r="LEP1" s="882"/>
      <c r="LEQ1" s="882"/>
      <c r="LER1" s="882"/>
      <c r="LES1" s="882"/>
      <c r="LET1" s="882"/>
      <c r="LEU1" s="882"/>
      <c r="LEV1" s="882"/>
      <c r="LEW1" s="882"/>
      <c r="LEX1" s="882"/>
      <c r="LEY1" s="882"/>
      <c r="LEZ1" s="882"/>
      <c r="LFA1" s="882"/>
      <c r="LFB1" s="882"/>
      <c r="LFC1" s="882"/>
      <c r="LFD1" s="882"/>
      <c r="LFE1" s="882"/>
      <c r="LFF1" s="882"/>
      <c r="LFG1" s="882"/>
      <c r="LFH1" s="882"/>
      <c r="LFI1" s="882"/>
      <c r="LFJ1" s="882"/>
      <c r="LFK1" s="882"/>
      <c r="LFL1" s="882"/>
      <c r="LFM1" s="882"/>
      <c r="LFN1" s="882"/>
      <c r="LFO1" s="882"/>
      <c r="LFP1" s="882"/>
      <c r="LFQ1" s="882"/>
      <c r="LFR1" s="882"/>
      <c r="LFS1" s="882"/>
      <c r="LFT1" s="882"/>
      <c r="LFU1" s="882"/>
      <c r="LFV1" s="882"/>
      <c r="LFW1" s="882"/>
      <c r="LFX1" s="882"/>
      <c r="LFY1" s="882"/>
      <c r="LFZ1" s="882"/>
      <c r="LGA1" s="882"/>
      <c r="LGB1" s="882"/>
      <c r="LGC1" s="882"/>
      <c r="LGD1" s="882"/>
      <c r="LGE1" s="882"/>
      <c r="LGF1" s="882"/>
      <c r="LGG1" s="882"/>
      <c r="LGH1" s="882"/>
      <c r="LGI1" s="882"/>
      <c r="LGJ1" s="882"/>
      <c r="LGK1" s="882"/>
      <c r="LGL1" s="882"/>
      <c r="LGM1" s="882"/>
      <c r="LGN1" s="882"/>
      <c r="LGO1" s="882"/>
      <c r="LGP1" s="882"/>
      <c r="LGQ1" s="882"/>
      <c r="LGR1" s="882"/>
      <c r="LGS1" s="882"/>
      <c r="LGT1" s="882"/>
      <c r="LGU1" s="882"/>
      <c r="LGV1" s="882"/>
      <c r="LGW1" s="882"/>
      <c r="LGX1" s="882"/>
      <c r="LGY1" s="882"/>
      <c r="LGZ1" s="882"/>
      <c r="LHA1" s="882"/>
      <c r="LHB1" s="882"/>
      <c r="LHC1" s="882"/>
      <c r="LHD1" s="882"/>
      <c r="LHE1" s="882"/>
      <c r="LHF1" s="882"/>
      <c r="LHG1" s="882"/>
      <c r="LHH1" s="882"/>
      <c r="LHI1" s="882"/>
      <c r="LHJ1" s="882"/>
      <c r="LHK1" s="882"/>
      <c r="LHL1" s="882"/>
      <c r="LHM1" s="882"/>
      <c r="LHN1" s="882"/>
      <c r="LHO1" s="882"/>
      <c r="LHP1" s="882"/>
      <c r="LHQ1" s="882"/>
      <c r="LHR1" s="882"/>
      <c r="LHS1" s="882"/>
      <c r="LHT1" s="882"/>
      <c r="LHU1" s="882"/>
      <c r="LHV1" s="882"/>
      <c r="LHW1" s="882"/>
      <c r="LHX1" s="882"/>
      <c r="LHY1" s="882"/>
      <c r="LHZ1" s="882"/>
      <c r="LIA1" s="882"/>
      <c r="LIB1" s="882"/>
      <c r="LIC1" s="882"/>
      <c r="LID1" s="882"/>
      <c r="LIE1" s="882"/>
      <c r="LIF1" s="882"/>
      <c r="LIG1" s="882"/>
      <c r="LIH1" s="882"/>
      <c r="LII1" s="882"/>
      <c r="LIJ1" s="882"/>
      <c r="LIK1" s="882"/>
      <c r="LIL1" s="882"/>
      <c r="LIM1" s="882"/>
      <c r="LIN1" s="882"/>
      <c r="LIO1" s="882"/>
      <c r="LIP1" s="882"/>
      <c r="LIQ1" s="882"/>
      <c r="LIR1" s="882"/>
      <c r="LIS1" s="882"/>
      <c r="LIT1" s="882"/>
      <c r="LIU1" s="882"/>
      <c r="LIV1" s="882"/>
      <c r="LIW1" s="882"/>
      <c r="LIX1" s="882"/>
      <c r="LIY1" s="882"/>
      <c r="LIZ1" s="882"/>
      <c r="LJA1" s="882"/>
      <c r="LJB1" s="882"/>
      <c r="LJC1" s="882"/>
      <c r="LJD1" s="882"/>
      <c r="LJE1" s="882"/>
      <c r="LJF1" s="882"/>
      <c r="LJG1" s="882"/>
      <c r="LJH1" s="882"/>
      <c r="LJI1" s="882"/>
      <c r="LJJ1" s="882"/>
      <c r="LJK1" s="882"/>
      <c r="LJL1" s="882"/>
      <c r="LJM1" s="882"/>
      <c r="LJN1" s="882"/>
      <c r="LJO1" s="882"/>
      <c r="LJP1" s="882"/>
      <c r="LJQ1" s="882"/>
      <c r="LJR1" s="882"/>
      <c r="LJS1" s="882"/>
      <c r="LJT1" s="882"/>
      <c r="LJU1" s="882"/>
      <c r="LJV1" s="882"/>
      <c r="LJW1" s="882"/>
      <c r="LJX1" s="882"/>
      <c r="LJY1" s="882"/>
      <c r="LJZ1" s="882"/>
      <c r="LKA1" s="882"/>
      <c r="LKB1" s="882"/>
      <c r="LKC1" s="882"/>
      <c r="LKD1" s="882"/>
      <c r="LKE1" s="882"/>
      <c r="LKF1" s="882"/>
      <c r="LKG1" s="882"/>
      <c r="LKH1" s="882"/>
      <c r="LKI1" s="882"/>
      <c r="LKJ1" s="882"/>
      <c r="LKK1" s="882"/>
      <c r="LKL1" s="882"/>
      <c r="LKM1" s="882"/>
      <c r="LKN1" s="882"/>
      <c r="LKO1" s="882"/>
      <c r="LKP1" s="882"/>
      <c r="LKQ1" s="882"/>
      <c r="LKR1" s="882"/>
      <c r="LKS1" s="882"/>
      <c r="LKT1" s="882"/>
      <c r="LKU1" s="882"/>
      <c r="LKV1" s="882"/>
      <c r="LKW1" s="882"/>
      <c r="LKX1" s="882"/>
      <c r="LKY1" s="882"/>
      <c r="LKZ1" s="882"/>
      <c r="LLA1" s="882"/>
      <c r="LLB1" s="882"/>
      <c r="LLC1" s="882"/>
      <c r="LLD1" s="882"/>
      <c r="LLE1" s="882"/>
      <c r="LLF1" s="882"/>
      <c r="LLG1" s="882"/>
      <c r="LLH1" s="882"/>
      <c r="LLI1" s="882"/>
      <c r="LLJ1" s="882"/>
      <c r="LLK1" s="882"/>
      <c r="LLL1" s="882"/>
      <c r="LLM1" s="882"/>
      <c r="LLN1" s="882"/>
      <c r="LLO1" s="882"/>
      <c r="LLP1" s="882"/>
      <c r="LLQ1" s="882"/>
      <c r="LLR1" s="882"/>
      <c r="LLS1" s="882"/>
      <c r="LLT1" s="882"/>
      <c r="LLU1" s="882"/>
      <c r="LLV1" s="882"/>
      <c r="LLW1" s="882"/>
      <c r="LLX1" s="882"/>
      <c r="LLY1" s="882"/>
      <c r="LLZ1" s="882"/>
      <c r="LMA1" s="882"/>
      <c r="LMB1" s="882"/>
      <c r="LMC1" s="882"/>
      <c r="LMD1" s="882"/>
      <c r="LME1" s="882"/>
      <c r="LMF1" s="882"/>
      <c r="LMG1" s="882"/>
      <c r="LMH1" s="882"/>
      <c r="LMI1" s="882"/>
      <c r="LMJ1" s="882"/>
      <c r="LMK1" s="882"/>
      <c r="LML1" s="882"/>
      <c r="LMM1" s="882"/>
      <c r="LMN1" s="882"/>
      <c r="LMO1" s="882"/>
      <c r="LMP1" s="882"/>
      <c r="LMQ1" s="882"/>
      <c r="LMR1" s="882"/>
      <c r="LMS1" s="882"/>
      <c r="LMT1" s="882"/>
      <c r="LMU1" s="882"/>
      <c r="LMV1" s="882"/>
      <c r="LMW1" s="882"/>
      <c r="LMX1" s="882"/>
      <c r="LMY1" s="882"/>
      <c r="LMZ1" s="882"/>
      <c r="LNA1" s="882"/>
      <c r="LNB1" s="882"/>
      <c r="LNC1" s="882"/>
      <c r="LND1" s="882"/>
      <c r="LNE1" s="882"/>
      <c r="LNF1" s="882"/>
      <c r="LNG1" s="882"/>
      <c r="LNH1" s="882"/>
      <c r="LNI1" s="882"/>
      <c r="LNJ1" s="882"/>
      <c r="LNK1" s="882"/>
      <c r="LNL1" s="882"/>
      <c r="LNM1" s="882"/>
      <c r="LNN1" s="882"/>
      <c r="LNO1" s="882"/>
      <c r="LNP1" s="882"/>
      <c r="LNQ1" s="882"/>
      <c r="LNR1" s="882"/>
      <c r="LNS1" s="882"/>
      <c r="LNT1" s="882"/>
      <c r="LNU1" s="882"/>
      <c r="LNV1" s="882"/>
      <c r="LNW1" s="882"/>
      <c r="LNX1" s="882"/>
      <c r="LNY1" s="882"/>
      <c r="LNZ1" s="882"/>
      <c r="LOA1" s="882"/>
      <c r="LOB1" s="882"/>
      <c r="LOC1" s="882"/>
      <c r="LOD1" s="882"/>
      <c r="LOE1" s="882"/>
      <c r="LOF1" s="882"/>
      <c r="LOG1" s="882"/>
      <c r="LOH1" s="882"/>
      <c r="LOI1" s="882"/>
      <c r="LOJ1" s="882"/>
      <c r="LOK1" s="882"/>
      <c r="LOL1" s="882"/>
      <c r="LOM1" s="882"/>
      <c r="LON1" s="882"/>
      <c r="LOO1" s="882"/>
      <c r="LOP1" s="882"/>
      <c r="LOQ1" s="882"/>
      <c r="LOR1" s="882"/>
      <c r="LOS1" s="882"/>
      <c r="LOT1" s="882"/>
      <c r="LOU1" s="882"/>
      <c r="LOV1" s="882"/>
      <c r="LOW1" s="882"/>
      <c r="LOX1" s="882"/>
      <c r="LOY1" s="882"/>
      <c r="LOZ1" s="882"/>
      <c r="LPA1" s="882"/>
      <c r="LPB1" s="882"/>
      <c r="LPC1" s="882"/>
      <c r="LPD1" s="882"/>
      <c r="LPE1" s="882"/>
      <c r="LPF1" s="882"/>
      <c r="LPG1" s="882"/>
      <c r="LPH1" s="882"/>
      <c r="LPI1" s="882"/>
      <c r="LPJ1" s="882"/>
      <c r="LPK1" s="882"/>
      <c r="LPL1" s="882"/>
      <c r="LPM1" s="882"/>
      <c r="LPN1" s="882"/>
      <c r="LPO1" s="882"/>
      <c r="LPP1" s="882"/>
      <c r="LPQ1" s="882"/>
      <c r="LPR1" s="882"/>
      <c r="LPS1" s="882"/>
      <c r="LPT1" s="882"/>
      <c r="LPU1" s="882"/>
      <c r="LPV1" s="882"/>
      <c r="LPW1" s="882"/>
      <c r="LPX1" s="882"/>
      <c r="LPY1" s="882"/>
      <c r="LPZ1" s="882"/>
      <c r="LQA1" s="882"/>
      <c r="LQB1" s="882"/>
      <c r="LQC1" s="882"/>
      <c r="LQD1" s="882"/>
      <c r="LQE1" s="882"/>
      <c r="LQF1" s="882"/>
      <c r="LQG1" s="882"/>
      <c r="LQH1" s="882"/>
      <c r="LQI1" s="882"/>
      <c r="LQJ1" s="882"/>
      <c r="LQK1" s="882"/>
      <c r="LQL1" s="882"/>
      <c r="LQM1" s="882"/>
      <c r="LQN1" s="882"/>
      <c r="LQO1" s="882"/>
      <c r="LQP1" s="882"/>
      <c r="LQQ1" s="882"/>
      <c r="LQR1" s="882"/>
      <c r="LQS1" s="882"/>
      <c r="LQT1" s="882"/>
      <c r="LQU1" s="882"/>
      <c r="LQV1" s="882"/>
      <c r="LQW1" s="882"/>
      <c r="LQX1" s="882"/>
      <c r="LQY1" s="882"/>
      <c r="LQZ1" s="882"/>
      <c r="LRA1" s="882"/>
      <c r="LRB1" s="882"/>
      <c r="LRC1" s="882"/>
      <c r="LRD1" s="882"/>
      <c r="LRE1" s="882"/>
      <c r="LRF1" s="882"/>
      <c r="LRG1" s="882"/>
      <c r="LRH1" s="882"/>
      <c r="LRI1" s="882"/>
      <c r="LRJ1" s="882"/>
      <c r="LRK1" s="882"/>
      <c r="LRL1" s="882"/>
      <c r="LRM1" s="882"/>
      <c r="LRN1" s="882"/>
      <c r="LRO1" s="882"/>
      <c r="LRP1" s="882"/>
      <c r="LRQ1" s="882"/>
      <c r="LRR1" s="882"/>
      <c r="LRS1" s="882"/>
      <c r="LRT1" s="882"/>
      <c r="LRU1" s="882"/>
      <c r="LRV1" s="882"/>
      <c r="LRW1" s="882"/>
      <c r="LRX1" s="882"/>
      <c r="LRY1" s="882"/>
      <c r="LRZ1" s="882"/>
      <c r="LSA1" s="882"/>
      <c r="LSB1" s="882"/>
      <c r="LSC1" s="882"/>
      <c r="LSD1" s="882"/>
      <c r="LSE1" s="882"/>
      <c r="LSF1" s="882"/>
      <c r="LSG1" s="882"/>
      <c r="LSH1" s="882"/>
      <c r="LSI1" s="882"/>
      <c r="LSJ1" s="882"/>
      <c r="LSK1" s="882"/>
      <c r="LSL1" s="882"/>
      <c r="LSM1" s="882"/>
      <c r="LSN1" s="882"/>
      <c r="LSO1" s="882"/>
      <c r="LSP1" s="882"/>
      <c r="LSQ1" s="882"/>
      <c r="LSR1" s="882"/>
      <c r="LSS1" s="882"/>
      <c r="LST1" s="882"/>
      <c r="LSU1" s="882"/>
      <c r="LSV1" s="882"/>
      <c r="LSW1" s="882"/>
      <c r="LSX1" s="882"/>
      <c r="LSY1" s="882"/>
      <c r="LSZ1" s="882"/>
      <c r="LTA1" s="882"/>
      <c r="LTB1" s="882"/>
      <c r="LTC1" s="882"/>
      <c r="LTD1" s="882"/>
      <c r="LTE1" s="882"/>
      <c r="LTF1" s="882"/>
      <c r="LTG1" s="882"/>
      <c r="LTH1" s="882"/>
      <c r="LTI1" s="882"/>
      <c r="LTJ1" s="882"/>
      <c r="LTK1" s="882"/>
      <c r="LTL1" s="882"/>
      <c r="LTM1" s="882"/>
      <c r="LTN1" s="882"/>
      <c r="LTO1" s="882"/>
      <c r="LTP1" s="882"/>
      <c r="LTQ1" s="882"/>
      <c r="LTR1" s="882"/>
      <c r="LTS1" s="882"/>
      <c r="LTT1" s="882"/>
      <c r="LTU1" s="882"/>
      <c r="LTV1" s="882"/>
      <c r="LTW1" s="882"/>
      <c r="LTX1" s="882"/>
      <c r="LTY1" s="882"/>
      <c r="LTZ1" s="882"/>
      <c r="LUA1" s="882"/>
      <c r="LUB1" s="882"/>
      <c r="LUC1" s="882"/>
      <c r="LUD1" s="882"/>
      <c r="LUE1" s="882"/>
      <c r="LUF1" s="882"/>
      <c r="LUG1" s="882"/>
      <c r="LUH1" s="882"/>
      <c r="LUI1" s="882"/>
      <c r="LUJ1" s="882"/>
      <c r="LUK1" s="882"/>
      <c r="LUL1" s="882"/>
      <c r="LUM1" s="882"/>
      <c r="LUN1" s="882"/>
      <c r="LUO1" s="882"/>
      <c r="LUP1" s="882"/>
      <c r="LUQ1" s="882"/>
      <c r="LUR1" s="882"/>
      <c r="LUS1" s="882"/>
      <c r="LUT1" s="882"/>
      <c r="LUU1" s="882"/>
      <c r="LUV1" s="882"/>
      <c r="LUW1" s="882"/>
      <c r="LUX1" s="882"/>
      <c r="LUY1" s="882"/>
      <c r="LUZ1" s="882"/>
      <c r="LVA1" s="882"/>
      <c r="LVB1" s="882"/>
      <c r="LVC1" s="882"/>
      <c r="LVD1" s="882"/>
      <c r="LVE1" s="882"/>
      <c r="LVF1" s="882"/>
      <c r="LVG1" s="882"/>
      <c r="LVH1" s="882"/>
      <c r="LVI1" s="882"/>
      <c r="LVJ1" s="882"/>
      <c r="LVK1" s="882"/>
      <c r="LVL1" s="882"/>
      <c r="LVM1" s="882"/>
      <c r="LVN1" s="882"/>
      <c r="LVO1" s="882"/>
      <c r="LVP1" s="882"/>
      <c r="LVQ1" s="882"/>
      <c r="LVR1" s="882"/>
      <c r="LVS1" s="882"/>
      <c r="LVT1" s="882"/>
      <c r="LVU1" s="882"/>
      <c r="LVV1" s="882"/>
      <c r="LVW1" s="882"/>
      <c r="LVX1" s="882"/>
      <c r="LVY1" s="882"/>
      <c r="LVZ1" s="882"/>
      <c r="LWA1" s="882"/>
      <c r="LWB1" s="882"/>
      <c r="LWC1" s="882"/>
      <c r="LWD1" s="882"/>
      <c r="LWE1" s="882"/>
      <c r="LWF1" s="882"/>
      <c r="LWG1" s="882"/>
      <c r="LWH1" s="882"/>
      <c r="LWI1" s="882"/>
      <c r="LWJ1" s="882"/>
      <c r="LWK1" s="882"/>
      <c r="LWL1" s="882"/>
      <c r="LWM1" s="882"/>
      <c r="LWN1" s="882"/>
      <c r="LWO1" s="882"/>
      <c r="LWP1" s="882"/>
      <c r="LWQ1" s="882"/>
      <c r="LWR1" s="882"/>
      <c r="LWS1" s="882"/>
      <c r="LWT1" s="882"/>
      <c r="LWU1" s="882"/>
      <c r="LWV1" s="882"/>
      <c r="LWW1" s="882"/>
      <c r="LWX1" s="882"/>
      <c r="LWY1" s="882"/>
      <c r="LWZ1" s="882"/>
      <c r="LXA1" s="882"/>
      <c r="LXB1" s="882"/>
      <c r="LXC1" s="882"/>
      <c r="LXD1" s="882"/>
      <c r="LXE1" s="882"/>
      <c r="LXF1" s="882"/>
      <c r="LXG1" s="882"/>
      <c r="LXH1" s="882"/>
      <c r="LXI1" s="882"/>
      <c r="LXJ1" s="882"/>
      <c r="LXK1" s="882"/>
      <c r="LXL1" s="882"/>
      <c r="LXM1" s="882"/>
      <c r="LXN1" s="882"/>
      <c r="LXO1" s="882"/>
      <c r="LXP1" s="882"/>
      <c r="LXQ1" s="882"/>
      <c r="LXR1" s="882"/>
      <c r="LXS1" s="882"/>
      <c r="LXT1" s="882"/>
      <c r="LXU1" s="882"/>
      <c r="LXV1" s="882"/>
      <c r="LXW1" s="882"/>
      <c r="LXX1" s="882"/>
      <c r="LXY1" s="882"/>
      <c r="LXZ1" s="882"/>
      <c r="LYA1" s="882"/>
      <c r="LYB1" s="882"/>
      <c r="LYC1" s="882"/>
      <c r="LYD1" s="882"/>
      <c r="LYE1" s="882"/>
      <c r="LYF1" s="882"/>
      <c r="LYG1" s="882"/>
      <c r="LYH1" s="882"/>
      <c r="LYI1" s="882"/>
      <c r="LYJ1" s="882"/>
      <c r="LYK1" s="882"/>
      <c r="LYL1" s="882"/>
      <c r="LYM1" s="882"/>
      <c r="LYN1" s="882"/>
      <c r="LYO1" s="882"/>
      <c r="LYP1" s="882"/>
      <c r="LYQ1" s="882"/>
      <c r="LYR1" s="882"/>
      <c r="LYS1" s="882"/>
      <c r="LYT1" s="882"/>
      <c r="LYU1" s="882"/>
      <c r="LYV1" s="882"/>
      <c r="LYW1" s="882"/>
      <c r="LYX1" s="882"/>
      <c r="LYY1" s="882"/>
      <c r="LYZ1" s="882"/>
      <c r="LZA1" s="882"/>
      <c r="LZB1" s="882"/>
      <c r="LZC1" s="882"/>
      <c r="LZD1" s="882"/>
      <c r="LZE1" s="882"/>
      <c r="LZF1" s="882"/>
      <c r="LZG1" s="882"/>
      <c r="LZH1" s="882"/>
      <c r="LZI1" s="882"/>
      <c r="LZJ1" s="882"/>
      <c r="LZK1" s="882"/>
      <c r="LZL1" s="882"/>
      <c r="LZM1" s="882"/>
      <c r="LZN1" s="882"/>
      <c r="LZO1" s="882"/>
      <c r="LZP1" s="882"/>
      <c r="LZQ1" s="882"/>
      <c r="LZR1" s="882"/>
      <c r="LZS1" s="882"/>
      <c r="LZT1" s="882"/>
      <c r="LZU1" s="882"/>
      <c r="LZV1" s="882"/>
      <c r="LZW1" s="882"/>
      <c r="LZX1" s="882"/>
      <c r="LZY1" s="882"/>
      <c r="LZZ1" s="882"/>
      <c r="MAA1" s="882"/>
      <c r="MAB1" s="882"/>
      <c r="MAC1" s="882"/>
      <c r="MAD1" s="882"/>
      <c r="MAE1" s="882"/>
      <c r="MAF1" s="882"/>
      <c r="MAG1" s="882"/>
      <c r="MAH1" s="882"/>
      <c r="MAI1" s="882"/>
      <c r="MAJ1" s="882"/>
      <c r="MAK1" s="882"/>
      <c r="MAL1" s="882"/>
      <c r="MAM1" s="882"/>
      <c r="MAN1" s="882"/>
      <c r="MAO1" s="882"/>
      <c r="MAP1" s="882"/>
      <c r="MAQ1" s="882"/>
      <c r="MAR1" s="882"/>
      <c r="MAS1" s="882"/>
      <c r="MAT1" s="882"/>
      <c r="MAU1" s="882"/>
      <c r="MAV1" s="882"/>
      <c r="MAW1" s="882"/>
      <c r="MAX1" s="882"/>
      <c r="MAY1" s="882"/>
      <c r="MAZ1" s="882"/>
      <c r="MBA1" s="882"/>
      <c r="MBB1" s="882"/>
      <c r="MBC1" s="882"/>
      <c r="MBD1" s="882"/>
      <c r="MBE1" s="882"/>
      <c r="MBF1" s="882"/>
      <c r="MBG1" s="882"/>
      <c r="MBH1" s="882"/>
      <c r="MBI1" s="882"/>
      <c r="MBJ1" s="882"/>
      <c r="MBK1" s="882"/>
      <c r="MBL1" s="882"/>
      <c r="MBM1" s="882"/>
      <c r="MBN1" s="882"/>
      <c r="MBO1" s="882"/>
      <c r="MBP1" s="882"/>
      <c r="MBQ1" s="882"/>
      <c r="MBR1" s="882"/>
      <c r="MBS1" s="882"/>
      <c r="MBT1" s="882"/>
      <c r="MBU1" s="882"/>
      <c r="MBV1" s="882"/>
      <c r="MBW1" s="882"/>
      <c r="MBX1" s="882"/>
      <c r="MBY1" s="882"/>
      <c r="MBZ1" s="882"/>
      <c r="MCA1" s="882"/>
      <c r="MCB1" s="882"/>
      <c r="MCC1" s="882"/>
      <c r="MCD1" s="882"/>
      <c r="MCE1" s="882"/>
      <c r="MCF1" s="882"/>
      <c r="MCG1" s="882"/>
      <c r="MCH1" s="882"/>
      <c r="MCI1" s="882"/>
      <c r="MCJ1" s="882"/>
      <c r="MCK1" s="882"/>
      <c r="MCL1" s="882"/>
      <c r="MCM1" s="882"/>
      <c r="MCN1" s="882"/>
      <c r="MCO1" s="882"/>
      <c r="MCP1" s="882"/>
      <c r="MCQ1" s="882"/>
      <c r="MCR1" s="882"/>
      <c r="MCS1" s="882"/>
      <c r="MCT1" s="882"/>
      <c r="MCU1" s="882"/>
      <c r="MCV1" s="882"/>
      <c r="MCW1" s="882"/>
      <c r="MCX1" s="882"/>
      <c r="MCY1" s="882"/>
      <c r="MCZ1" s="882"/>
      <c r="MDA1" s="882"/>
      <c r="MDB1" s="882"/>
      <c r="MDC1" s="882"/>
      <c r="MDD1" s="882"/>
      <c r="MDE1" s="882"/>
      <c r="MDF1" s="882"/>
      <c r="MDG1" s="882"/>
      <c r="MDH1" s="882"/>
      <c r="MDI1" s="882"/>
      <c r="MDJ1" s="882"/>
      <c r="MDK1" s="882"/>
      <c r="MDL1" s="882"/>
      <c r="MDM1" s="882"/>
      <c r="MDN1" s="882"/>
      <c r="MDO1" s="882"/>
      <c r="MDP1" s="882"/>
      <c r="MDQ1" s="882"/>
      <c r="MDR1" s="882"/>
      <c r="MDS1" s="882"/>
      <c r="MDT1" s="882"/>
      <c r="MDU1" s="882"/>
      <c r="MDV1" s="882"/>
      <c r="MDW1" s="882"/>
      <c r="MDX1" s="882"/>
      <c r="MDY1" s="882"/>
      <c r="MDZ1" s="882"/>
      <c r="MEA1" s="882"/>
      <c r="MEB1" s="882"/>
      <c r="MEC1" s="882"/>
      <c r="MED1" s="882"/>
      <c r="MEE1" s="882"/>
      <c r="MEF1" s="882"/>
      <c r="MEG1" s="882"/>
      <c r="MEH1" s="882"/>
      <c r="MEI1" s="882"/>
      <c r="MEJ1" s="882"/>
      <c r="MEK1" s="882"/>
      <c r="MEL1" s="882"/>
      <c r="MEM1" s="882"/>
      <c r="MEN1" s="882"/>
      <c r="MEO1" s="882"/>
      <c r="MEP1" s="882"/>
      <c r="MEQ1" s="882"/>
      <c r="MER1" s="882"/>
      <c r="MES1" s="882"/>
      <c r="MET1" s="882"/>
      <c r="MEU1" s="882"/>
      <c r="MEV1" s="882"/>
      <c r="MEW1" s="882"/>
      <c r="MEX1" s="882"/>
      <c r="MEY1" s="882"/>
      <c r="MEZ1" s="882"/>
      <c r="MFA1" s="882"/>
      <c r="MFB1" s="882"/>
      <c r="MFC1" s="882"/>
      <c r="MFD1" s="882"/>
      <c r="MFE1" s="882"/>
      <c r="MFF1" s="882"/>
      <c r="MFG1" s="882"/>
      <c r="MFH1" s="882"/>
      <c r="MFI1" s="882"/>
      <c r="MFJ1" s="882"/>
      <c r="MFK1" s="882"/>
      <c r="MFL1" s="882"/>
      <c r="MFM1" s="882"/>
      <c r="MFN1" s="882"/>
      <c r="MFO1" s="882"/>
      <c r="MFP1" s="882"/>
      <c r="MFQ1" s="882"/>
      <c r="MFR1" s="882"/>
      <c r="MFS1" s="882"/>
      <c r="MFT1" s="882"/>
      <c r="MFU1" s="882"/>
      <c r="MFV1" s="882"/>
      <c r="MFW1" s="882"/>
      <c r="MFX1" s="882"/>
      <c r="MFY1" s="882"/>
      <c r="MFZ1" s="882"/>
      <c r="MGA1" s="882"/>
      <c r="MGB1" s="882"/>
      <c r="MGC1" s="882"/>
      <c r="MGD1" s="882"/>
      <c r="MGE1" s="882"/>
      <c r="MGF1" s="882"/>
      <c r="MGG1" s="882"/>
      <c r="MGH1" s="882"/>
      <c r="MGI1" s="882"/>
      <c r="MGJ1" s="882"/>
      <c r="MGK1" s="882"/>
      <c r="MGL1" s="882"/>
      <c r="MGM1" s="882"/>
      <c r="MGN1" s="882"/>
      <c r="MGO1" s="882"/>
      <c r="MGP1" s="882"/>
      <c r="MGQ1" s="882"/>
      <c r="MGR1" s="882"/>
      <c r="MGS1" s="882"/>
      <c r="MGT1" s="882"/>
      <c r="MGU1" s="882"/>
      <c r="MGV1" s="882"/>
      <c r="MGW1" s="882"/>
      <c r="MGX1" s="882"/>
      <c r="MGY1" s="882"/>
      <c r="MGZ1" s="882"/>
      <c r="MHA1" s="882"/>
      <c r="MHB1" s="882"/>
      <c r="MHC1" s="882"/>
      <c r="MHD1" s="882"/>
      <c r="MHE1" s="882"/>
      <c r="MHF1" s="882"/>
      <c r="MHG1" s="882"/>
      <c r="MHH1" s="882"/>
      <c r="MHI1" s="882"/>
      <c r="MHJ1" s="882"/>
      <c r="MHK1" s="882"/>
      <c r="MHL1" s="882"/>
      <c r="MHM1" s="882"/>
      <c r="MHN1" s="882"/>
      <c r="MHO1" s="882"/>
      <c r="MHP1" s="882"/>
      <c r="MHQ1" s="882"/>
      <c r="MHR1" s="882"/>
      <c r="MHS1" s="882"/>
      <c r="MHT1" s="882"/>
      <c r="MHU1" s="882"/>
      <c r="MHV1" s="882"/>
      <c r="MHW1" s="882"/>
      <c r="MHX1" s="882"/>
      <c r="MHY1" s="882"/>
      <c r="MHZ1" s="882"/>
      <c r="MIA1" s="882"/>
      <c r="MIB1" s="882"/>
      <c r="MIC1" s="882"/>
      <c r="MID1" s="882"/>
      <c r="MIE1" s="882"/>
      <c r="MIF1" s="882"/>
      <c r="MIG1" s="882"/>
      <c r="MIH1" s="882"/>
      <c r="MII1" s="882"/>
      <c r="MIJ1" s="882"/>
      <c r="MIK1" s="882"/>
      <c r="MIL1" s="882"/>
      <c r="MIM1" s="882"/>
      <c r="MIN1" s="882"/>
      <c r="MIO1" s="882"/>
      <c r="MIP1" s="882"/>
      <c r="MIQ1" s="882"/>
      <c r="MIR1" s="882"/>
      <c r="MIS1" s="882"/>
      <c r="MIT1" s="882"/>
      <c r="MIU1" s="882"/>
      <c r="MIV1" s="882"/>
      <c r="MIW1" s="882"/>
      <c r="MIX1" s="882"/>
      <c r="MIY1" s="882"/>
      <c r="MIZ1" s="882"/>
      <c r="MJA1" s="882"/>
      <c r="MJB1" s="882"/>
      <c r="MJC1" s="882"/>
      <c r="MJD1" s="882"/>
      <c r="MJE1" s="882"/>
      <c r="MJF1" s="882"/>
      <c r="MJG1" s="882"/>
      <c r="MJH1" s="882"/>
      <c r="MJI1" s="882"/>
      <c r="MJJ1" s="882"/>
      <c r="MJK1" s="882"/>
      <c r="MJL1" s="882"/>
      <c r="MJM1" s="882"/>
      <c r="MJN1" s="882"/>
      <c r="MJO1" s="882"/>
      <c r="MJP1" s="882"/>
      <c r="MJQ1" s="882"/>
      <c r="MJR1" s="882"/>
      <c r="MJS1" s="882"/>
      <c r="MJT1" s="882"/>
      <c r="MJU1" s="882"/>
      <c r="MJV1" s="882"/>
      <c r="MJW1" s="882"/>
      <c r="MJX1" s="882"/>
      <c r="MJY1" s="882"/>
      <c r="MJZ1" s="882"/>
      <c r="MKA1" s="882"/>
      <c r="MKB1" s="882"/>
      <c r="MKC1" s="882"/>
      <c r="MKD1" s="882"/>
      <c r="MKE1" s="882"/>
      <c r="MKF1" s="882"/>
      <c r="MKG1" s="882"/>
      <c r="MKH1" s="882"/>
      <c r="MKI1" s="882"/>
      <c r="MKJ1" s="882"/>
      <c r="MKK1" s="882"/>
      <c r="MKL1" s="882"/>
      <c r="MKM1" s="882"/>
      <c r="MKN1" s="882"/>
      <c r="MKO1" s="882"/>
      <c r="MKP1" s="882"/>
      <c r="MKQ1" s="882"/>
      <c r="MKR1" s="882"/>
      <c r="MKS1" s="882"/>
      <c r="MKT1" s="882"/>
      <c r="MKU1" s="882"/>
      <c r="MKV1" s="882"/>
      <c r="MKW1" s="882"/>
      <c r="MKX1" s="882"/>
      <c r="MKY1" s="882"/>
      <c r="MKZ1" s="882"/>
      <c r="MLA1" s="882"/>
      <c r="MLB1" s="882"/>
      <c r="MLC1" s="882"/>
      <c r="MLD1" s="882"/>
      <c r="MLE1" s="882"/>
      <c r="MLF1" s="882"/>
      <c r="MLG1" s="882"/>
      <c r="MLH1" s="882"/>
      <c r="MLI1" s="882"/>
      <c r="MLJ1" s="882"/>
      <c r="MLK1" s="882"/>
      <c r="MLL1" s="882"/>
      <c r="MLM1" s="882"/>
      <c r="MLN1" s="882"/>
      <c r="MLO1" s="882"/>
      <c r="MLP1" s="882"/>
      <c r="MLQ1" s="882"/>
      <c r="MLR1" s="882"/>
      <c r="MLS1" s="882"/>
      <c r="MLT1" s="882"/>
      <c r="MLU1" s="882"/>
      <c r="MLV1" s="882"/>
      <c r="MLW1" s="882"/>
      <c r="MLX1" s="882"/>
      <c r="MLY1" s="882"/>
      <c r="MLZ1" s="882"/>
      <c r="MMA1" s="882"/>
      <c r="MMB1" s="882"/>
      <c r="MMC1" s="882"/>
      <c r="MMD1" s="882"/>
      <c r="MME1" s="882"/>
      <c r="MMF1" s="882"/>
      <c r="MMG1" s="882"/>
      <c r="MMH1" s="882"/>
      <c r="MMI1" s="882"/>
      <c r="MMJ1" s="882"/>
      <c r="MMK1" s="882"/>
      <c r="MML1" s="882"/>
      <c r="MMM1" s="882"/>
      <c r="MMN1" s="882"/>
      <c r="MMO1" s="882"/>
      <c r="MMP1" s="882"/>
      <c r="MMQ1" s="882"/>
      <c r="MMR1" s="882"/>
      <c r="MMS1" s="882"/>
      <c r="MMT1" s="882"/>
      <c r="MMU1" s="882"/>
      <c r="MMV1" s="882"/>
      <c r="MMW1" s="882"/>
      <c r="MMX1" s="882"/>
      <c r="MMY1" s="882"/>
      <c r="MMZ1" s="882"/>
      <c r="MNA1" s="882"/>
      <c r="MNB1" s="882"/>
      <c r="MNC1" s="882"/>
      <c r="MND1" s="882"/>
      <c r="MNE1" s="882"/>
      <c r="MNF1" s="882"/>
      <c r="MNG1" s="882"/>
      <c r="MNH1" s="882"/>
      <c r="MNI1" s="882"/>
      <c r="MNJ1" s="882"/>
      <c r="MNK1" s="882"/>
      <c r="MNL1" s="882"/>
      <c r="MNM1" s="882"/>
      <c r="MNN1" s="882"/>
      <c r="MNO1" s="882"/>
      <c r="MNP1" s="882"/>
      <c r="MNQ1" s="882"/>
      <c r="MNR1" s="882"/>
      <c r="MNS1" s="882"/>
      <c r="MNT1" s="882"/>
      <c r="MNU1" s="882"/>
      <c r="MNV1" s="882"/>
      <c r="MNW1" s="882"/>
      <c r="MNX1" s="882"/>
      <c r="MNY1" s="882"/>
      <c r="MNZ1" s="882"/>
      <c r="MOA1" s="882"/>
      <c r="MOB1" s="882"/>
      <c r="MOC1" s="882"/>
      <c r="MOD1" s="882"/>
      <c r="MOE1" s="882"/>
      <c r="MOF1" s="882"/>
      <c r="MOG1" s="882"/>
      <c r="MOH1" s="882"/>
      <c r="MOI1" s="882"/>
      <c r="MOJ1" s="882"/>
      <c r="MOK1" s="882"/>
      <c r="MOL1" s="882"/>
      <c r="MOM1" s="882"/>
      <c r="MON1" s="882"/>
      <c r="MOO1" s="882"/>
      <c r="MOP1" s="882"/>
      <c r="MOQ1" s="882"/>
      <c r="MOR1" s="882"/>
      <c r="MOS1" s="882"/>
      <c r="MOT1" s="882"/>
      <c r="MOU1" s="882"/>
      <c r="MOV1" s="882"/>
      <c r="MOW1" s="882"/>
      <c r="MOX1" s="882"/>
      <c r="MOY1" s="882"/>
      <c r="MOZ1" s="882"/>
      <c r="MPA1" s="882"/>
      <c r="MPB1" s="882"/>
      <c r="MPC1" s="882"/>
      <c r="MPD1" s="882"/>
      <c r="MPE1" s="882"/>
      <c r="MPF1" s="882"/>
      <c r="MPG1" s="882"/>
      <c r="MPH1" s="882"/>
      <c r="MPI1" s="882"/>
      <c r="MPJ1" s="882"/>
      <c r="MPK1" s="882"/>
      <c r="MPL1" s="882"/>
      <c r="MPM1" s="882"/>
      <c r="MPN1" s="882"/>
      <c r="MPO1" s="882"/>
      <c r="MPP1" s="882"/>
      <c r="MPQ1" s="882"/>
      <c r="MPR1" s="882"/>
      <c r="MPS1" s="882"/>
      <c r="MPT1" s="882"/>
      <c r="MPU1" s="882"/>
      <c r="MPV1" s="882"/>
      <c r="MPW1" s="882"/>
      <c r="MPX1" s="882"/>
      <c r="MPY1" s="882"/>
      <c r="MPZ1" s="882"/>
      <c r="MQA1" s="882"/>
      <c r="MQB1" s="882"/>
      <c r="MQC1" s="882"/>
      <c r="MQD1" s="882"/>
      <c r="MQE1" s="882"/>
      <c r="MQF1" s="882"/>
      <c r="MQG1" s="882"/>
      <c r="MQH1" s="882"/>
      <c r="MQI1" s="882"/>
      <c r="MQJ1" s="882"/>
      <c r="MQK1" s="882"/>
      <c r="MQL1" s="882"/>
      <c r="MQM1" s="882"/>
      <c r="MQN1" s="882"/>
      <c r="MQO1" s="882"/>
      <c r="MQP1" s="882"/>
      <c r="MQQ1" s="882"/>
      <c r="MQR1" s="882"/>
      <c r="MQS1" s="882"/>
      <c r="MQT1" s="882"/>
      <c r="MQU1" s="882"/>
      <c r="MQV1" s="882"/>
      <c r="MQW1" s="882"/>
      <c r="MQX1" s="882"/>
      <c r="MQY1" s="882"/>
      <c r="MQZ1" s="882"/>
      <c r="MRA1" s="882"/>
      <c r="MRB1" s="882"/>
      <c r="MRC1" s="882"/>
      <c r="MRD1" s="882"/>
      <c r="MRE1" s="882"/>
      <c r="MRF1" s="882"/>
      <c r="MRG1" s="882"/>
      <c r="MRH1" s="882"/>
      <c r="MRI1" s="882"/>
      <c r="MRJ1" s="882"/>
      <c r="MRK1" s="882"/>
      <c r="MRL1" s="882"/>
      <c r="MRM1" s="882"/>
      <c r="MRN1" s="882"/>
      <c r="MRO1" s="882"/>
      <c r="MRP1" s="882"/>
      <c r="MRQ1" s="882"/>
      <c r="MRR1" s="882"/>
      <c r="MRS1" s="882"/>
      <c r="MRT1" s="882"/>
      <c r="MRU1" s="882"/>
      <c r="MRV1" s="882"/>
      <c r="MRW1" s="882"/>
      <c r="MRX1" s="882"/>
      <c r="MRY1" s="882"/>
      <c r="MRZ1" s="882"/>
      <c r="MSA1" s="882"/>
      <c r="MSB1" s="882"/>
      <c r="MSC1" s="882"/>
      <c r="MSD1" s="882"/>
      <c r="MSE1" s="882"/>
      <c r="MSF1" s="882"/>
      <c r="MSG1" s="882"/>
      <c r="MSH1" s="882"/>
      <c r="MSI1" s="882"/>
      <c r="MSJ1" s="882"/>
      <c r="MSK1" s="882"/>
      <c r="MSL1" s="882"/>
      <c r="MSM1" s="882"/>
      <c r="MSN1" s="882"/>
      <c r="MSO1" s="882"/>
      <c r="MSP1" s="882"/>
      <c r="MSQ1" s="882"/>
      <c r="MSR1" s="882"/>
      <c r="MSS1" s="882"/>
      <c r="MST1" s="882"/>
      <c r="MSU1" s="882"/>
      <c r="MSV1" s="882"/>
      <c r="MSW1" s="882"/>
      <c r="MSX1" s="882"/>
      <c r="MSY1" s="882"/>
      <c r="MSZ1" s="882"/>
      <c r="MTA1" s="882"/>
      <c r="MTB1" s="882"/>
      <c r="MTC1" s="882"/>
      <c r="MTD1" s="882"/>
      <c r="MTE1" s="882"/>
      <c r="MTF1" s="882"/>
      <c r="MTG1" s="882"/>
      <c r="MTH1" s="882"/>
      <c r="MTI1" s="882"/>
      <c r="MTJ1" s="882"/>
      <c r="MTK1" s="882"/>
      <c r="MTL1" s="882"/>
      <c r="MTM1" s="882"/>
      <c r="MTN1" s="882"/>
      <c r="MTO1" s="882"/>
      <c r="MTP1" s="882"/>
      <c r="MTQ1" s="882"/>
      <c r="MTR1" s="882"/>
      <c r="MTS1" s="882"/>
      <c r="MTT1" s="882"/>
      <c r="MTU1" s="882"/>
      <c r="MTV1" s="882"/>
      <c r="MTW1" s="882"/>
      <c r="MTX1" s="882"/>
      <c r="MTY1" s="882"/>
      <c r="MTZ1" s="882"/>
      <c r="MUA1" s="882"/>
      <c r="MUB1" s="882"/>
      <c r="MUC1" s="882"/>
      <c r="MUD1" s="882"/>
      <c r="MUE1" s="882"/>
      <c r="MUF1" s="882"/>
      <c r="MUG1" s="882"/>
      <c r="MUH1" s="882"/>
      <c r="MUI1" s="882"/>
      <c r="MUJ1" s="882"/>
      <c r="MUK1" s="882"/>
      <c r="MUL1" s="882"/>
      <c r="MUM1" s="882"/>
      <c r="MUN1" s="882"/>
      <c r="MUO1" s="882"/>
      <c r="MUP1" s="882"/>
      <c r="MUQ1" s="882"/>
      <c r="MUR1" s="882"/>
      <c r="MUS1" s="882"/>
      <c r="MUT1" s="882"/>
      <c r="MUU1" s="882"/>
      <c r="MUV1" s="882"/>
      <c r="MUW1" s="882"/>
      <c r="MUX1" s="882"/>
      <c r="MUY1" s="882"/>
      <c r="MUZ1" s="882"/>
      <c r="MVA1" s="882"/>
      <c r="MVB1" s="882"/>
      <c r="MVC1" s="882"/>
      <c r="MVD1" s="882"/>
      <c r="MVE1" s="882"/>
      <c r="MVF1" s="882"/>
      <c r="MVG1" s="882"/>
      <c r="MVH1" s="882"/>
      <c r="MVI1" s="882"/>
      <c r="MVJ1" s="882"/>
      <c r="MVK1" s="882"/>
      <c r="MVL1" s="882"/>
      <c r="MVM1" s="882"/>
      <c r="MVN1" s="882"/>
      <c r="MVO1" s="882"/>
      <c r="MVP1" s="882"/>
      <c r="MVQ1" s="882"/>
      <c r="MVR1" s="882"/>
      <c r="MVS1" s="882"/>
      <c r="MVT1" s="882"/>
      <c r="MVU1" s="882"/>
      <c r="MVV1" s="882"/>
      <c r="MVW1" s="882"/>
      <c r="MVX1" s="882"/>
      <c r="MVY1" s="882"/>
      <c r="MVZ1" s="882"/>
      <c r="MWA1" s="882"/>
      <c r="MWB1" s="882"/>
      <c r="MWC1" s="882"/>
      <c r="MWD1" s="882"/>
      <c r="MWE1" s="882"/>
      <c r="MWF1" s="882"/>
      <c r="MWG1" s="882"/>
      <c r="MWH1" s="882"/>
      <c r="MWI1" s="882"/>
      <c r="MWJ1" s="882"/>
      <c r="MWK1" s="882"/>
      <c r="MWL1" s="882"/>
      <c r="MWM1" s="882"/>
      <c r="MWN1" s="882"/>
      <c r="MWO1" s="882"/>
      <c r="MWP1" s="882"/>
      <c r="MWQ1" s="882"/>
      <c r="MWR1" s="882"/>
      <c r="MWS1" s="882"/>
      <c r="MWT1" s="882"/>
      <c r="MWU1" s="882"/>
      <c r="MWV1" s="882"/>
      <c r="MWW1" s="882"/>
      <c r="MWX1" s="882"/>
      <c r="MWY1" s="882"/>
      <c r="MWZ1" s="882"/>
      <c r="MXA1" s="882"/>
      <c r="MXB1" s="882"/>
      <c r="MXC1" s="882"/>
      <c r="MXD1" s="882"/>
      <c r="MXE1" s="882"/>
      <c r="MXF1" s="882"/>
      <c r="MXG1" s="882"/>
      <c r="MXH1" s="882"/>
      <c r="MXI1" s="882"/>
      <c r="MXJ1" s="882"/>
      <c r="MXK1" s="882"/>
      <c r="MXL1" s="882"/>
      <c r="MXM1" s="882"/>
      <c r="MXN1" s="882"/>
      <c r="MXO1" s="882"/>
      <c r="MXP1" s="882"/>
      <c r="MXQ1" s="882"/>
      <c r="MXR1" s="882"/>
      <c r="MXS1" s="882"/>
      <c r="MXT1" s="882"/>
      <c r="MXU1" s="882"/>
      <c r="MXV1" s="882"/>
      <c r="MXW1" s="882"/>
      <c r="MXX1" s="882"/>
      <c r="MXY1" s="882"/>
      <c r="MXZ1" s="882"/>
      <c r="MYA1" s="882"/>
      <c r="MYB1" s="882"/>
      <c r="MYC1" s="882"/>
      <c r="MYD1" s="882"/>
      <c r="MYE1" s="882"/>
      <c r="MYF1" s="882"/>
      <c r="MYG1" s="882"/>
      <c r="MYH1" s="882"/>
      <c r="MYI1" s="882"/>
      <c r="MYJ1" s="882"/>
      <c r="MYK1" s="882"/>
      <c r="MYL1" s="882"/>
      <c r="MYM1" s="882"/>
      <c r="MYN1" s="882"/>
      <c r="MYO1" s="882"/>
      <c r="MYP1" s="882"/>
      <c r="MYQ1" s="882"/>
      <c r="MYR1" s="882"/>
      <c r="MYS1" s="882"/>
      <c r="MYT1" s="882"/>
      <c r="MYU1" s="882"/>
      <c r="MYV1" s="882"/>
      <c r="MYW1" s="882"/>
      <c r="MYX1" s="882"/>
      <c r="MYY1" s="882"/>
      <c r="MYZ1" s="882"/>
      <c r="MZA1" s="882"/>
      <c r="MZB1" s="882"/>
      <c r="MZC1" s="882"/>
      <c r="MZD1" s="882"/>
      <c r="MZE1" s="882"/>
      <c r="MZF1" s="882"/>
      <c r="MZG1" s="882"/>
      <c r="MZH1" s="882"/>
      <c r="MZI1" s="882"/>
      <c r="MZJ1" s="882"/>
      <c r="MZK1" s="882"/>
      <c r="MZL1" s="882"/>
      <c r="MZM1" s="882"/>
      <c r="MZN1" s="882"/>
      <c r="MZO1" s="882"/>
      <c r="MZP1" s="882"/>
      <c r="MZQ1" s="882"/>
      <c r="MZR1" s="882"/>
      <c r="MZS1" s="882"/>
      <c r="MZT1" s="882"/>
      <c r="MZU1" s="882"/>
      <c r="MZV1" s="882"/>
      <c r="MZW1" s="882"/>
      <c r="MZX1" s="882"/>
      <c r="MZY1" s="882"/>
      <c r="MZZ1" s="882"/>
      <c r="NAA1" s="882"/>
      <c r="NAB1" s="882"/>
      <c r="NAC1" s="882"/>
      <c r="NAD1" s="882"/>
      <c r="NAE1" s="882"/>
      <c r="NAF1" s="882"/>
      <c r="NAG1" s="882"/>
      <c r="NAH1" s="882"/>
      <c r="NAI1" s="882"/>
      <c r="NAJ1" s="882"/>
      <c r="NAK1" s="882"/>
      <c r="NAL1" s="882"/>
      <c r="NAM1" s="882"/>
      <c r="NAN1" s="882"/>
      <c r="NAO1" s="882"/>
      <c r="NAP1" s="882"/>
      <c r="NAQ1" s="882"/>
      <c r="NAR1" s="882"/>
      <c r="NAS1" s="882"/>
      <c r="NAT1" s="882"/>
      <c r="NAU1" s="882"/>
      <c r="NAV1" s="882"/>
      <c r="NAW1" s="882"/>
      <c r="NAX1" s="882"/>
      <c r="NAY1" s="882"/>
      <c r="NAZ1" s="882"/>
      <c r="NBA1" s="882"/>
      <c r="NBB1" s="882"/>
      <c r="NBC1" s="882"/>
      <c r="NBD1" s="882"/>
      <c r="NBE1" s="882"/>
      <c r="NBF1" s="882"/>
      <c r="NBG1" s="882"/>
      <c r="NBH1" s="882"/>
      <c r="NBI1" s="882"/>
      <c r="NBJ1" s="882"/>
      <c r="NBK1" s="882"/>
      <c r="NBL1" s="882"/>
      <c r="NBM1" s="882"/>
      <c r="NBN1" s="882"/>
      <c r="NBO1" s="882"/>
      <c r="NBP1" s="882"/>
      <c r="NBQ1" s="882"/>
      <c r="NBR1" s="882"/>
      <c r="NBS1" s="882"/>
      <c r="NBT1" s="882"/>
      <c r="NBU1" s="882"/>
      <c r="NBV1" s="882"/>
      <c r="NBW1" s="882"/>
      <c r="NBX1" s="882"/>
      <c r="NBY1" s="882"/>
      <c r="NBZ1" s="882"/>
      <c r="NCA1" s="882"/>
      <c r="NCB1" s="882"/>
      <c r="NCC1" s="882"/>
      <c r="NCD1" s="882"/>
      <c r="NCE1" s="882"/>
      <c r="NCF1" s="882"/>
      <c r="NCG1" s="882"/>
      <c r="NCH1" s="882"/>
      <c r="NCI1" s="882"/>
      <c r="NCJ1" s="882"/>
      <c r="NCK1" s="882"/>
      <c r="NCL1" s="882"/>
      <c r="NCM1" s="882"/>
      <c r="NCN1" s="882"/>
      <c r="NCO1" s="882"/>
      <c r="NCP1" s="882"/>
      <c r="NCQ1" s="882"/>
      <c r="NCR1" s="882"/>
      <c r="NCS1" s="882"/>
      <c r="NCT1" s="882"/>
      <c r="NCU1" s="882"/>
      <c r="NCV1" s="882"/>
      <c r="NCW1" s="882"/>
      <c r="NCX1" s="882"/>
      <c r="NCY1" s="882"/>
      <c r="NCZ1" s="882"/>
      <c r="NDA1" s="882"/>
      <c r="NDB1" s="882"/>
      <c r="NDC1" s="882"/>
      <c r="NDD1" s="882"/>
      <c r="NDE1" s="882"/>
      <c r="NDF1" s="882"/>
      <c r="NDG1" s="882"/>
      <c r="NDH1" s="882"/>
      <c r="NDI1" s="882"/>
      <c r="NDJ1" s="882"/>
      <c r="NDK1" s="882"/>
      <c r="NDL1" s="882"/>
      <c r="NDM1" s="882"/>
      <c r="NDN1" s="882"/>
      <c r="NDO1" s="882"/>
      <c r="NDP1" s="882"/>
      <c r="NDQ1" s="882"/>
      <c r="NDR1" s="882"/>
      <c r="NDS1" s="882"/>
      <c r="NDT1" s="882"/>
      <c r="NDU1" s="882"/>
      <c r="NDV1" s="882"/>
      <c r="NDW1" s="882"/>
      <c r="NDX1" s="882"/>
      <c r="NDY1" s="882"/>
      <c r="NDZ1" s="882"/>
      <c r="NEA1" s="882"/>
      <c r="NEB1" s="882"/>
      <c r="NEC1" s="882"/>
      <c r="NED1" s="882"/>
      <c r="NEE1" s="882"/>
      <c r="NEF1" s="882"/>
      <c r="NEG1" s="882"/>
      <c r="NEH1" s="882"/>
      <c r="NEI1" s="882"/>
      <c r="NEJ1" s="882"/>
      <c r="NEK1" s="882"/>
      <c r="NEL1" s="882"/>
      <c r="NEM1" s="882"/>
      <c r="NEN1" s="882"/>
      <c r="NEO1" s="882"/>
      <c r="NEP1" s="882"/>
      <c r="NEQ1" s="882"/>
      <c r="NER1" s="882"/>
      <c r="NES1" s="882"/>
      <c r="NET1" s="882"/>
      <c r="NEU1" s="882"/>
      <c r="NEV1" s="882"/>
      <c r="NEW1" s="882"/>
      <c r="NEX1" s="882"/>
      <c r="NEY1" s="882"/>
      <c r="NEZ1" s="882"/>
      <c r="NFA1" s="882"/>
      <c r="NFB1" s="882"/>
      <c r="NFC1" s="882"/>
      <c r="NFD1" s="882"/>
      <c r="NFE1" s="882"/>
      <c r="NFF1" s="882"/>
      <c r="NFG1" s="882"/>
      <c r="NFH1" s="882"/>
      <c r="NFI1" s="882"/>
      <c r="NFJ1" s="882"/>
      <c r="NFK1" s="882"/>
      <c r="NFL1" s="882"/>
      <c r="NFM1" s="882"/>
      <c r="NFN1" s="882"/>
      <c r="NFO1" s="882"/>
      <c r="NFP1" s="882"/>
      <c r="NFQ1" s="882"/>
      <c r="NFR1" s="882"/>
      <c r="NFS1" s="882"/>
      <c r="NFT1" s="882"/>
      <c r="NFU1" s="882"/>
      <c r="NFV1" s="882"/>
      <c r="NFW1" s="882"/>
      <c r="NFX1" s="882"/>
      <c r="NFY1" s="882"/>
      <c r="NFZ1" s="882"/>
      <c r="NGA1" s="882"/>
      <c r="NGB1" s="882"/>
      <c r="NGC1" s="882"/>
      <c r="NGD1" s="882"/>
      <c r="NGE1" s="882"/>
      <c r="NGF1" s="882"/>
      <c r="NGG1" s="882"/>
      <c r="NGH1" s="882"/>
      <c r="NGI1" s="882"/>
      <c r="NGJ1" s="882"/>
      <c r="NGK1" s="882"/>
      <c r="NGL1" s="882"/>
      <c r="NGM1" s="882"/>
      <c r="NGN1" s="882"/>
      <c r="NGO1" s="882"/>
      <c r="NGP1" s="882"/>
      <c r="NGQ1" s="882"/>
      <c r="NGR1" s="882"/>
      <c r="NGS1" s="882"/>
      <c r="NGT1" s="882"/>
      <c r="NGU1" s="882"/>
      <c r="NGV1" s="882"/>
      <c r="NGW1" s="882"/>
      <c r="NGX1" s="882"/>
      <c r="NGY1" s="882"/>
      <c r="NGZ1" s="882"/>
      <c r="NHA1" s="882"/>
      <c r="NHB1" s="882"/>
      <c r="NHC1" s="882"/>
      <c r="NHD1" s="882"/>
      <c r="NHE1" s="882"/>
      <c r="NHF1" s="882"/>
      <c r="NHG1" s="882"/>
      <c r="NHH1" s="882"/>
      <c r="NHI1" s="882"/>
      <c r="NHJ1" s="882"/>
      <c r="NHK1" s="882"/>
      <c r="NHL1" s="882"/>
      <c r="NHM1" s="882"/>
      <c r="NHN1" s="882"/>
      <c r="NHO1" s="882"/>
      <c r="NHP1" s="882"/>
      <c r="NHQ1" s="882"/>
      <c r="NHR1" s="882"/>
      <c r="NHS1" s="882"/>
      <c r="NHT1" s="882"/>
      <c r="NHU1" s="882"/>
      <c r="NHV1" s="882"/>
      <c r="NHW1" s="882"/>
      <c r="NHX1" s="882"/>
      <c r="NHY1" s="882"/>
      <c r="NHZ1" s="882"/>
      <c r="NIA1" s="882"/>
      <c r="NIB1" s="882"/>
      <c r="NIC1" s="882"/>
      <c r="NID1" s="882"/>
      <c r="NIE1" s="882"/>
      <c r="NIF1" s="882"/>
      <c r="NIG1" s="882"/>
      <c r="NIH1" s="882"/>
      <c r="NII1" s="882"/>
      <c r="NIJ1" s="882"/>
      <c r="NIK1" s="882"/>
      <c r="NIL1" s="882"/>
      <c r="NIM1" s="882"/>
      <c r="NIN1" s="882"/>
      <c r="NIO1" s="882"/>
      <c r="NIP1" s="882"/>
      <c r="NIQ1" s="882"/>
      <c r="NIR1" s="882"/>
      <c r="NIS1" s="882"/>
      <c r="NIT1" s="882"/>
      <c r="NIU1" s="882"/>
      <c r="NIV1" s="882"/>
      <c r="NIW1" s="882"/>
      <c r="NIX1" s="882"/>
      <c r="NIY1" s="882"/>
      <c r="NIZ1" s="882"/>
      <c r="NJA1" s="882"/>
      <c r="NJB1" s="882"/>
      <c r="NJC1" s="882"/>
      <c r="NJD1" s="882"/>
      <c r="NJE1" s="882"/>
      <c r="NJF1" s="882"/>
      <c r="NJG1" s="882"/>
      <c r="NJH1" s="882"/>
      <c r="NJI1" s="882"/>
      <c r="NJJ1" s="882"/>
      <c r="NJK1" s="882"/>
      <c r="NJL1" s="882"/>
      <c r="NJM1" s="882"/>
      <c r="NJN1" s="882"/>
      <c r="NJO1" s="882"/>
      <c r="NJP1" s="882"/>
      <c r="NJQ1" s="882"/>
      <c r="NJR1" s="882"/>
      <c r="NJS1" s="882"/>
      <c r="NJT1" s="882"/>
      <c r="NJU1" s="882"/>
      <c r="NJV1" s="882"/>
      <c r="NJW1" s="882"/>
      <c r="NJX1" s="882"/>
      <c r="NJY1" s="882"/>
      <c r="NJZ1" s="882"/>
      <c r="NKA1" s="882"/>
      <c r="NKB1" s="882"/>
      <c r="NKC1" s="882"/>
      <c r="NKD1" s="882"/>
      <c r="NKE1" s="882"/>
      <c r="NKF1" s="882"/>
      <c r="NKG1" s="882"/>
      <c r="NKH1" s="882"/>
      <c r="NKI1" s="882"/>
      <c r="NKJ1" s="882"/>
      <c r="NKK1" s="882"/>
      <c r="NKL1" s="882"/>
      <c r="NKM1" s="882"/>
      <c r="NKN1" s="882"/>
      <c r="NKO1" s="882"/>
      <c r="NKP1" s="882"/>
      <c r="NKQ1" s="882"/>
      <c r="NKR1" s="882"/>
      <c r="NKS1" s="882"/>
      <c r="NKT1" s="882"/>
      <c r="NKU1" s="882"/>
      <c r="NKV1" s="882"/>
      <c r="NKW1" s="882"/>
      <c r="NKX1" s="882"/>
      <c r="NKY1" s="882"/>
      <c r="NKZ1" s="882"/>
      <c r="NLA1" s="882"/>
      <c r="NLB1" s="882"/>
      <c r="NLC1" s="882"/>
      <c r="NLD1" s="882"/>
      <c r="NLE1" s="882"/>
      <c r="NLF1" s="882"/>
      <c r="NLG1" s="882"/>
      <c r="NLH1" s="882"/>
      <c r="NLI1" s="882"/>
      <c r="NLJ1" s="882"/>
      <c r="NLK1" s="882"/>
      <c r="NLL1" s="882"/>
      <c r="NLM1" s="882"/>
      <c r="NLN1" s="882"/>
      <c r="NLO1" s="882"/>
      <c r="NLP1" s="882"/>
      <c r="NLQ1" s="882"/>
      <c r="NLR1" s="882"/>
      <c r="NLS1" s="882"/>
      <c r="NLT1" s="882"/>
      <c r="NLU1" s="882"/>
      <c r="NLV1" s="882"/>
      <c r="NLW1" s="882"/>
      <c r="NLX1" s="882"/>
      <c r="NLY1" s="882"/>
      <c r="NLZ1" s="882"/>
      <c r="NMA1" s="882"/>
      <c r="NMB1" s="882"/>
      <c r="NMC1" s="882"/>
      <c r="NMD1" s="882"/>
      <c r="NME1" s="882"/>
      <c r="NMF1" s="882"/>
      <c r="NMG1" s="882"/>
      <c r="NMH1" s="882"/>
      <c r="NMI1" s="882"/>
      <c r="NMJ1" s="882"/>
      <c r="NMK1" s="882"/>
      <c r="NML1" s="882"/>
      <c r="NMM1" s="882"/>
      <c r="NMN1" s="882"/>
      <c r="NMO1" s="882"/>
      <c r="NMP1" s="882"/>
      <c r="NMQ1" s="882"/>
      <c r="NMR1" s="882"/>
      <c r="NMS1" s="882"/>
      <c r="NMT1" s="882"/>
      <c r="NMU1" s="882"/>
      <c r="NMV1" s="882"/>
      <c r="NMW1" s="882"/>
      <c r="NMX1" s="882"/>
      <c r="NMY1" s="882"/>
      <c r="NMZ1" s="882"/>
      <c r="NNA1" s="882"/>
      <c r="NNB1" s="882"/>
      <c r="NNC1" s="882"/>
      <c r="NND1" s="882"/>
      <c r="NNE1" s="882"/>
      <c r="NNF1" s="882"/>
      <c r="NNG1" s="882"/>
      <c r="NNH1" s="882"/>
      <c r="NNI1" s="882"/>
      <c r="NNJ1" s="882"/>
      <c r="NNK1" s="882"/>
      <c r="NNL1" s="882"/>
      <c r="NNM1" s="882"/>
      <c r="NNN1" s="882"/>
      <c r="NNO1" s="882"/>
      <c r="NNP1" s="882"/>
      <c r="NNQ1" s="882"/>
      <c r="NNR1" s="882"/>
      <c r="NNS1" s="882"/>
      <c r="NNT1" s="882"/>
      <c r="NNU1" s="882"/>
      <c r="NNV1" s="882"/>
      <c r="NNW1" s="882"/>
      <c r="NNX1" s="882"/>
      <c r="NNY1" s="882"/>
      <c r="NNZ1" s="882"/>
      <c r="NOA1" s="882"/>
      <c r="NOB1" s="882"/>
      <c r="NOC1" s="882"/>
      <c r="NOD1" s="882"/>
      <c r="NOE1" s="882"/>
      <c r="NOF1" s="882"/>
      <c r="NOG1" s="882"/>
      <c r="NOH1" s="882"/>
      <c r="NOI1" s="882"/>
      <c r="NOJ1" s="882"/>
      <c r="NOK1" s="882"/>
      <c r="NOL1" s="882"/>
      <c r="NOM1" s="882"/>
      <c r="NON1" s="882"/>
      <c r="NOO1" s="882"/>
      <c r="NOP1" s="882"/>
      <c r="NOQ1" s="882"/>
      <c r="NOR1" s="882"/>
      <c r="NOS1" s="882"/>
      <c r="NOT1" s="882"/>
      <c r="NOU1" s="882"/>
      <c r="NOV1" s="882"/>
      <c r="NOW1" s="882"/>
      <c r="NOX1" s="882"/>
      <c r="NOY1" s="882"/>
      <c r="NOZ1" s="882"/>
      <c r="NPA1" s="882"/>
      <c r="NPB1" s="882"/>
      <c r="NPC1" s="882"/>
      <c r="NPD1" s="882"/>
      <c r="NPE1" s="882"/>
      <c r="NPF1" s="882"/>
      <c r="NPG1" s="882"/>
      <c r="NPH1" s="882"/>
      <c r="NPI1" s="882"/>
      <c r="NPJ1" s="882"/>
      <c r="NPK1" s="882"/>
      <c r="NPL1" s="882"/>
      <c r="NPM1" s="882"/>
      <c r="NPN1" s="882"/>
      <c r="NPO1" s="882"/>
      <c r="NPP1" s="882"/>
      <c r="NPQ1" s="882"/>
      <c r="NPR1" s="882"/>
      <c r="NPS1" s="882"/>
      <c r="NPT1" s="882"/>
      <c r="NPU1" s="882"/>
      <c r="NPV1" s="882"/>
      <c r="NPW1" s="882"/>
      <c r="NPX1" s="882"/>
      <c r="NPY1" s="882"/>
      <c r="NPZ1" s="882"/>
      <c r="NQA1" s="882"/>
      <c r="NQB1" s="882"/>
      <c r="NQC1" s="882"/>
      <c r="NQD1" s="882"/>
      <c r="NQE1" s="882"/>
      <c r="NQF1" s="882"/>
      <c r="NQG1" s="882"/>
      <c r="NQH1" s="882"/>
      <c r="NQI1" s="882"/>
      <c r="NQJ1" s="882"/>
      <c r="NQK1" s="882"/>
      <c r="NQL1" s="882"/>
      <c r="NQM1" s="882"/>
      <c r="NQN1" s="882"/>
      <c r="NQO1" s="882"/>
      <c r="NQP1" s="882"/>
      <c r="NQQ1" s="882"/>
      <c r="NQR1" s="882"/>
      <c r="NQS1" s="882"/>
      <c r="NQT1" s="882"/>
      <c r="NQU1" s="882"/>
      <c r="NQV1" s="882"/>
      <c r="NQW1" s="882"/>
      <c r="NQX1" s="882"/>
      <c r="NQY1" s="882"/>
      <c r="NQZ1" s="882"/>
      <c r="NRA1" s="882"/>
      <c r="NRB1" s="882"/>
      <c r="NRC1" s="882"/>
      <c r="NRD1" s="882"/>
      <c r="NRE1" s="882"/>
      <c r="NRF1" s="882"/>
      <c r="NRG1" s="882"/>
      <c r="NRH1" s="882"/>
      <c r="NRI1" s="882"/>
      <c r="NRJ1" s="882"/>
      <c r="NRK1" s="882"/>
      <c r="NRL1" s="882"/>
      <c r="NRM1" s="882"/>
      <c r="NRN1" s="882"/>
      <c r="NRO1" s="882"/>
      <c r="NRP1" s="882"/>
      <c r="NRQ1" s="882"/>
      <c r="NRR1" s="882"/>
      <c r="NRS1" s="882"/>
      <c r="NRT1" s="882"/>
      <c r="NRU1" s="882"/>
      <c r="NRV1" s="882"/>
      <c r="NRW1" s="882"/>
      <c r="NRX1" s="882"/>
      <c r="NRY1" s="882"/>
      <c r="NRZ1" s="882"/>
      <c r="NSA1" s="882"/>
      <c r="NSB1" s="882"/>
      <c r="NSC1" s="882"/>
      <c r="NSD1" s="882"/>
      <c r="NSE1" s="882"/>
      <c r="NSF1" s="882"/>
      <c r="NSG1" s="882"/>
      <c r="NSH1" s="882"/>
      <c r="NSI1" s="882"/>
      <c r="NSJ1" s="882"/>
      <c r="NSK1" s="882"/>
      <c r="NSL1" s="882"/>
      <c r="NSM1" s="882"/>
      <c r="NSN1" s="882"/>
      <c r="NSO1" s="882"/>
      <c r="NSP1" s="882"/>
      <c r="NSQ1" s="882"/>
      <c r="NSR1" s="882"/>
      <c r="NSS1" s="882"/>
      <c r="NST1" s="882"/>
      <c r="NSU1" s="882"/>
      <c r="NSV1" s="882"/>
      <c r="NSW1" s="882"/>
      <c r="NSX1" s="882"/>
      <c r="NSY1" s="882"/>
      <c r="NSZ1" s="882"/>
      <c r="NTA1" s="882"/>
      <c r="NTB1" s="882"/>
      <c r="NTC1" s="882"/>
      <c r="NTD1" s="882"/>
      <c r="NTE1" s="882"/>
      <c r="NTF1" s="882"/>
      <c r="NTG1" s="882"/>
      <c r="NTH1" s="882"/>
      <c r="NTI1" s="882"/>
      <c r="NTJ1" s="882"/>
      <c r="NTK1" s="882"/>
      <c r="NTL1" s="882"/>
      <c r="NTM1" s="882"/>
      <c r="NTN1" s="882"/>
      <c r="NTO1" s="882"/>
      <c r="NTP1" s="882"/>
      <c r="NTQ1" s="882"/>
      <c r="NTR1" s="882"/>
      <c r="NTS1" s="882"/>
      <c r="NTT1" s="882"/>
      <c r="NTU1" s="882"/>
      <c r="NTV1" s="882"/>
      <c r="NTW1" s="882"/>
      <c r="NTX1" s="882"/>
      <c r="NTY1" s="882"/>
      <c r="NTZ1" s="882"/>
      <c r="NUA1" s="882"/>
      <c r="NUB1" s="882"/>
      <c r="NUC1" s="882"/>
      <c r="NUD1" s="882"/>
      <c r="NUE1" s="882"/>
      <c r="NUF1" s="882"/>
      <c r="NUG1" s="882"/>
      <c r="NUH1" s="882"/>
      <c r="NUI1" s="882"/>
      <c r="NUJ1" s="882"/>
      <c r="NUK1" s="882"/>
      <c r="NUL1" s="882"/>
      <c r="NUM1" s="882"/>
      <c r="NUN1" s="882"/>
      <c r="NUO1" s="882"/>
      <c r="NUP1" s="882"/>
      <c r="NUQ1" s="882"/>
      <c r="NUR1" s="882"/>
      <c r="NUS1" s="882"/>
      <c r="NUT1" s="882"/>
      <c r="NUU1" s="882"/>
      <c r="NUV1" s="882"/>
      <c r="NUW1" s="882"/>
      <c r="NUX1" s="882"/>
      <c r="NUY1" s="882"/>
      <c r="NUZ1" s="882"/>
      <c r="NVA1" s="882"/>
      <c r="NVB1" s="882"/>
      <c r="NVC1" s="882"/>
      <c r="NVD1" s="882"/>
      <c r="NVE1" s="882"/>
      <c r="NVF1" s="882"/>
      <c r="NVG1" s="882"/>
      <c r="NVH1" s="882"/>
      <c r="NVI1" s="882"/>
      <c r="NVJ1" s="882"/>
      <c r="NVK1" s="882"/>
      <c r="NVL1" s="882"/>
      <c r="NVM1" s="882"/>
      <c r="NVN1" s="882"/>
      <c r="NVO1" s="882"/>
      <c r="NVP1" s="882"/>
      <c r="NVQ1" s="882"/>
      <c r="NVR1" s="882"/>
      <c r="NVS1" s="882"/>
      <c r="NVT1" s="882"/>
      <c r="NVU1" s="882"/>
      <c r="NVV1" s="882"/>
      <c r="NVW1" s="882"/>
      <c r="NVX1" s="882"/>
      <c r="NVY1" s="882"/>
      <c r="NVZ1" s="882"/>
      <c r="NWA1" s="882"/>
      <c r="NWB1" s="882"/>
      <c r="NWC1" s="882"/>
      <c r="NWD1" s="882"/>
      <c r="NWE1" s="882"/>
      <c r="NWF1" s="882"/>
      <c r="NWG1" s="882"/>
      <c r="NWH1" s="882"/>
      <c r="NWI1" s="882"/>
      <c r="NWJ1" s="882"/>
      <c r="NWK1" s="882"/>
      <c r="NWL1" s="882"/>
      <c r="NWM1" s="882"/>
      <c r="NWN1" s="882"/>
      <c r="NWO1" s="882"/>
      <c r="NWP1" s="882"/>
      <c r="NWQ1" s="882"/>
      <c r="NWR1" s="882"/>
      <c r="NWS1" s="882"/>
      <c r="NWT1" s="882"/>
      <c r="NWU1" s="882"/>
      <c r="NWV1" s="882"/>
      <c r="NWW1" s="882"/>
      <c r="NWX1" s="882"/>
      <c r="NWY1" s="882"/>
      <c r="NWZ1" s="882"/>
      <c r="NXA1" s="882"/>
      <c r="NXB1" s="882"/>
      <c r="NXC1" s="882"/>
      <c r="NXD1" s="882"/>
      <c r="NXE1" s="882"/>
      <c r="NXF1" s="882"/>
      <c r="NXG1" s="882"/>
      <c r="NXH1" s="882"/>
      <c r="NXI1" s="882"/>
      <c r="NXJ1" s="882"/>
      <c r="NXK1" s="882"/>
      <c r="NXL1" s="882"/>
      <c r="NXM1" s="882"/>
      <c r="NXN1" s="882"/>
      <c r="NXO1" s="882"/>
      <c r="NXP1" s="882"/>
      <c r="NXQ1" s="882"/>
      <c r="NXR1" s="882"/>
      <c r="NXS1" s="882"/>
      <c r="NXT1" s="882"/>
      <c r="NXU1" s="882"/>
      <c r="NXV1" s="882"/>
      <c r="NXW1" s="882"/>
      <c r="NXX1" s="882"/>
      <c r="NXY1" s="882"/>
      <c r="NXZ1" s="882"/>
      <c r="NYA1" s="882"/>
      <c r="NYB1" s="882"/>
      <c r="NYC1" s="882"/>
      <c r="NYD1" s="882"/>
      <c r="NYE1" s="882"/>
      <c r="NYF1" s="882"/>
      <c r="NYG1" s="882"/>
      <c r="NYH1" s="882"/>
      <c r="NYI1" s="882"/>
      <c r="NYJ1" s="882"/>
      <c r="NYK1" s="882"/>
      <c r="NYL1" s="882"/>
      <c r="NYM1" s="882"/>
      <c r="NYN1" s="882"/>
      <c r="NYO1" s="882"/>
      <c r="NYP1" s="882"/>
      <c r="NYQ1" s="882"/>
      <c r="NYR1" s="882"/>
      <c r="NYS1" s="882"/>
      <c r="NYT1" s="882"/>
      <c r="NYU1" s="882"/>
      <c r="NYV1" s="882"/>
      <c r="NYW1" s="882"/>
      <c r="NYX1" s="882"/>
      <c r="NYY1" s="882"/>
      <c r="NYZ1" s="882"/>
      <c r="NZA1" s="882"/>
      <c r="NZB1" s="882"/>
      <c r="NZC1" s="882"/>
      <c r="NZD1" s="882"/>
      <c r="NZE1" s="882"/>
      <c r="NZF1" s="882"/>
      <c r="NZG1" s="882"/>
      <c r="NZH1" s="882"/>
      <c r="NZI1" s="882"/>
      <c r="NZJ1" s="882"/>
      <c r="NZK1" s="882"/>
      <c r="NZL1" s="882"/>
      <c r="NZM1" s="882"/>
      <c r="NZN1" s="882"/>
      <c r="NZO1" s="882"/>
      <c r="NZP1" s="882"/>
      <c r="NZQ1" s="882"/>
      <c r="NZR1" s="882"/>
      <c r="NZS1" s="882"/>
      <c r="NZT1" s="882"/>
      <c r="NZU1" s="882"/>
      <c r="NZV1" s="882"/>
      <c r="NZW1" s="882"/>
      <c r="NZX1" s="882"/>
      <c r="NZY1" s="882"/>
      <c r="NZZ1" s="882"/>
      <c r="OAA1" s="882"/>
      <c r="OAB1" s="882"/>
      <c r="OAC1" s="882"/>
      <c r="OAD1" s="882"/>
      <c r="OAE1" s="882"/>
      <c r="OAF1" s="882"/>
      <c r="OAG1" s="882"/>
      <c r="OAH1" s="882"/>
      <c r="OAI1" s="882"/>
      <c r="OAJ1" s="882"/>
      <c r="OAK1" s="882"/>
      <c r="OAL1" s="882"/>
      <c r="OAM1" s="882"/>
      <c r="OAN1" s="882"/>
      <c r="OAO1" s="882"/>
      <c r="OAP1" s="882"/>
      <c r="OAQ1" s="882"/>
      <c r="OAR1" s="882"/>
      <c r="OAS1" s="882"/>
      <c r="OAT1" s="882"/>
      <c r="OAU1" s="882"/>
      <c r="OAV1" s="882"/>
      <c r="OAW1" s="882"/>
      <c r="OAX1" s="882"/>
      <c r="OAY1" s="882"/>
      <c r="OAZ1" s="882"/>
      <c r="OBA1" s="882"/>
      <c r="OBB1" s="882"/>
      <c r="OBC1" s="882"/>
      <c r="OBD1" s="882"/>
      <c r="OBE1" s="882"/>
      <c r="OBF1" s="882"/>
      <c r="OBG1" s="882"/>
      <c r="OBH1" s="882"/>
      <c r="OBI1" s="882"/>
      <c r="OBJ1" s="882"/>
      <c r="OBK1" s="882"/>
      <c r="OBL1" s="882"/>
      <c r="OBM1" s="882"/>
      <c r="OBN1" s="882"/>
      <c r="OBO1" s="882"/>
      <c r="OBP1" s="882"/>
      <c r="OBQ1" s="882"/>
      <c r="OBR1" s="882"/>
      <c r="OBS1" s="882"/>
      <c r="OBT1" s="882"/>
      <c r="OBU1" s="882"/>
      <c r="OBV1" s="882"/>
      <c r="OBW1" s="882"/>
      <c r="OBX1" s="882"/>
      <c r="OBY1" s="882"/>
      <c r="OBZ1" s="882"/>
      <c r="OCA1" s="882"/>
      <c r="OCB1" s="882"/>
      <c r="OCC1" s="882"/>
      <c r="OCD1" s="882"/>
      <c r="OCE1" s="882"/>
      <c r="OCF1" s="882"/>
      <c r="OCG1" s="882"/>
      <c r="OCH1" s="882"/>
      <c r="OCI1" s="882"/>
      <c r="OCJ1" s="882"/>
      <c r="OCK1" s="882"/>
      <c r="OCL1" s="882"/>
      <c r="OCM1" s="882"/>
      <c r="OCN1" s="882"/>
      <c r="OCO1" s="882"/>
      <c r="OCP1" s="882"/>
      <c r="OCQ1" s="882"/>
      <c r="OCR1" s="882"/>
      <c r="OCS1" s="882"/>
      <c r="OCT1" s="882"/>
      <c r="OCU1" s="882"/>
      <c r="OCV1" s="882"/>
      <c r="OCW1" s="882"/>
      <c r="OCX1" s="882"/>
      <c r="OCY1" s="882"/>
      <c r="OCZ1" s="882"/>
      <c r="ODA1" s="882"/>
      <c r="ODB1" s="882"/>
      <c r="ODC1" s="882"/>
      <c r="ODD1" s="882"/>
      <c r="ODE1" s="882"/>
      <c r="ODF1" s="882"/>
      <c r="ODG1" s="882"/>
      <c r="ODH1" s="882"/>
      <c r="ODI1" s="882"/>
      <c r="ODJ1" s="882"/>
      <c r="ODK1" s="882"/>
      <c r="ODL1" s="882"/>
      <c r="ODM1" s="882"/>
      <c r="ODN1" s="882"/>
      <c r="ODO1" s="882"/>
      <c r="ODP1" s="882"/>
      <c r="ODQ1" s="882"/>
      <c r="ODR1" s="882"/>
      <c r="ODS1" s="882"/>
      <c r="ODT1" s="882"/>
      <c r="ODU1" s="882"/>
      <c r="ODV1" s="882"/>
      <c r="ODW1" s="882"/>
      <c r="ODX1" s="882"/>
      <c r="ODY1" s="882"/>
      <c r="ODZ1" s="882"/>
      <c r="OEA1" s="882"/>
      <c r="OEB1" s="882"/>
      <c r="OEC1" s="882"/>
      <c r="OED1" s="882"/>
      <c r="OEE1" s="882"/>
      <c r="OEF1" s="882"/>
      <c r="OEG1" s="882"/>
      <c r="OEH1" s="882"/>
      <c r="OEI1" s="882"/>
      <c r="OEJ1" s="882"/>
      <c r="OEK1" s="882"/>
      <c r="OEL1" s="882"/>
      <c r="OEM1" s="882"/>
      <c r="OEN1" s="882"/>
      <c r="OEO1" s="882"/>
      <c r="OEP1" s="882"/>
      <c r="OEQ1" s="882"/>
      <c r="OER1" s="882"/>
      <c r="OES1" s="882"/>
      <c r="OET1" s="882"/>
      <c r="OEU1" s="882"/>
      <c r="OEV1" s="882"/>
      <c r="OEW1" s="882"/>
      <c r="OEX1" s="882"/>
      <c r="OEY1" s="882"/>
      <c r="OEZ1" s="882"/>
      <c r="OFA1" s="882"/>
      <c r="OFB1" s="882"/>
      <c r="OFC1" s="882"/>
      <c r="OFD1" s="882"/>
      <c r="OFE1" s="882"/>
      <c r="OFF1" s="882"/>
      <c r="OFG1" s="882"/>
      <c r="OFH1" s="882"/>
      <c r="OFI1" s="882"/>
      <c r="OFJ1" s="882"/>
      <c r="OFK1" s="882"/>
      <c r="OFL1" s="882"/>
      <c r="OFM1" s="882"/>
      <c r="OFN1" s="882"/>
      <c r="OFO1" s="882"/>
      <c r="OFP1" s="882"/>
      <c r="OFQ1" s="882"/>
      <c r="OFR1" s="882"/>
      <c r="OFS1" s="882"/>
      <c r="OFT1" s="882"/>
      <c r="OFU1" s="882"/>
      <c r="OFV1" s="882"/>
      <c r="OFW1" s="882"/>
      <c r="OFX1" s="882"/>
      <c r="OFY1" s="882"/>
      <c r="OFZ1" s="882"/>
      <c r="OGA1" s="882"/>
      <c r="OGB1" s="882"/>
      <c r="OGC1" s="882"/>
      <c r="OGD1" s="882"/>
      <c r="OGE1" s="882"/>
      <c r="OGF1" s="882"/>
      <c r="OGG1" s="882"/>
      <c r="OGH1" s="882"/>
      <c r="OGI1" s="882"/>
      <c r="OGJ1" s="882"/>
      <c r="OGK1" s="882"/>
      <c r="OGL1" s="882"/>
      <c r="OGM1" s="882"/>
      <c r="OGN1" s="882"/>
      <c r="OGO1" s="882"/>
      <c r="OGP1" s="882"/>
      <c r="OGQ1" s="882"/>
      <c r="OGR1" s="882"/>
      <c r="OGS1" s="882"/>
      <c r="OGT1" s="882"/>
      <c r="OGU1" s="882"/>
      <c r="OGV1" s="882"/>
      <c r="OGW1" s="882"/>
      <c r="OGX1" s="882"/>
      <c r="OGY1" s="882"/>
      <c r="OGZ1" s="882"/>
      <c r="OHA1" s="882"/>
      <c r="OHB1" s="882"/>
      <c r="OHC1" s="882"/>
      <c r="OHD1" s="882"/>
      <c r="OHE1" s="882"/>
      <c r="OHF1" s="882"/>
      <c r="OHG1" s="882"/>
      <c r="OHH1" s="882"/>
      <c r="OHI1" s="882"/>
      <c r="OHJ1" s="882"/>
      <c r="OHK1" s="882"/>
      <c r="OHL1" s="882"/>
      <c r="OHM1" s="882"/>
      <c r="OHN1" s="882"/>
      <c r="OHO1" s="882"/>
      <c r="OHP1" s="882"/>
      <c r="OHQ1" s="882"/>
      <c r="OHR1" s="882"/>
      <c r="OHS1" s="882"/>
      <c r="OHT1" s="882"/>
      <c r="OHU1" s="882"/>
      <c r="OHV1" s="882"/>
      <c r="OHW1" s="882"/>
      <c r="OHX1" s="882"/>
      <c r="OHY1" s="882"/>
      <c r="OHZ1" s="882"/>
      <c r="OIA1" s="882"/>
      <c r="OIB1" s="882"/>
      <c r="OIC1" s="882"/>
      <c r="OID1" s="882"/>
      <c r="OIE1" s="882"/>
      <c r="OIF1" s="882"/>
      <c r="OIG1" s="882"/>
      <c r="OIH1" s="882"/>
      <c r="OII1" s="882"/>
      <c r="OIJ1" s="882"/>
      <c r="OIK1" s="882"/>
      <c r="OIL1" s="882"/>
      <c r="OIM1" s="882"/>
      <c r="OIN1" s="882"/>
      <c r="OIO1" s="882"/>
      <c r="OIP1" s="882"/>
      <c r="OIQ1" s="882"/>
      <c r="OIR1" s="882"/>
      <c r="OIS1" s="882"/>
      <c r="OIT1" s="882"/>
      <c r="OIU1" s="882"/>
      <c r="OIV1" s="882"/>
      <c r="OIW1" s="882"/>
      <c r="OIX1" s="882"/>
      <c r="OIY1" s="882"/>
      <c r="OIZ1" s="882"/>
      <c r="OJA1" s="882"/>
      <c r="OJB1" s="882"/>
      <c r="OJC1" s="882"/>
      <c r="OJD1" s="882"/>
      <c r="OJE1" s="882"/>
      <c r="OJF1" s="882"/>
      <c r="OJG1" s="882"/>
      <c r="OJH1" s="882"/>
      <c r="OJI1" s="882"/>
      <c r="OJJ1" s="882"/>
      <c r="OJK1" s="882"/>
      <c r="OJL1" s="882"/>
      <c r="OJM1" s="882"/>
      <c r="OJN1" s="882"/>
      <c r="OJO1" s="882"/>
      <c r="OJP1" s="882"/>
      <c r="OJQ1" s="882"/>
      <c r="OJR1" s="882"/>
      <c r="OJS1" s="882"/>
      <c r="OJT1" s="882"/>
      <c r="OJU1" s="882"/>
      <c r="OJV1" s="882"/>
      <c r="OJW1" s="882"/>
      <c r="OJX1" s="882"/>
      <c r="OJY1" s="882"/>
      <c r="OJZ1" s="882"/>
      <c r="OKA1" s="882"/>
      <c r="OKB1" s="882"/>
      <c r="OKC1" s="882"/>
      <c r="OKD1" s="882"/>
      <c r="OKE1" s="882"/>
      <c r="OKF1" s="882"/>
      <c r="OKG1" s="882"/>
      <c r="OKH1" s="882"/>
      <c r="OKI1" s="882"/>
      <c r="OKJ1" s="882"/>
      <c r="OKK1" s="882"/>
      <c r="OKL1" s="882"/>
      <c r="OKM1" s="882"/>
      <c r="OKN1" s="882"/>
      <c r="OKO1" s="882"/>
      <c r="OKP1" s="882"/>
      <c r="OKQ1" s="882"/>
      <c r="OKR1" s="882"/>
      <c r="OKS1" s="882"/>
      <c r="OKT1" s="882"/>
      <c r="OKU1" s="882"/>
      <c r="OKV1" s="882"/>
      <c r="OKW1" s="882"/>
      <c r="OKX1" s="882"/>
      <c r="OKY1" s="882"/>
      <c r="OKZ1" s="882"/>
      <c r="OLA1" s="882"/>
      <c r="OLB1" s="882"/>
      <c r="OLC1" s="882"/>
      <c r="OLD1" s="882"/>
      <c r="OLE1" s="882"/>
      <c r="OLF1" s="882"/>
      <c r="OLG1" s="882"/>
      <c r="OLH1" s="882"/>
      <c r="OLI1" s="882"/>
      <c r="OLJ1" s="882"/>
      <c r="OLK1" s="882"/>
      <c r="OLL1" s="882"/>
      <c r="OLM1" s="882"/>
      <c r="OLN1" s="882"/>
      <c r="OLO1" s="882"/>
      <c r="OLP1" s="882"/>
      <c r="OLQ1" s="882"/>
      <c r="OLR1" s="882"/>
      <c r="OLS1" s="882"/>
      <c r="OLT1" s="882"/>
      <c r="OLU1" s="882"/>
      <c r="OLV1" s="882"/>
      <c r="OLW1" s="882"/>
      <c r="OLX1" s="882"/>
      <c r="OLY1" s="882"/>
      <c r="OLZ1" s="882"/>
      <c r="OMA1" s="882"/>
      <c r="OMB1" s="882"/>
      <c r="OMC1" s="882"/>
      <c r="OMD1" s="882"/>
      <c r="OME1" s="882"/>
      <c r="OMF1" s="882"/>
      <c r="OMG1" s="882"/>
      <c r="OMH1" s="882"/>
      <c r="OMI1" s="882"/>
      <c r="OMJ1" s="882"/>
      <c r="OMK1" s="882"/>
      <c r="OML1" s="882"/>
      <c r="OMM1" s="882"/>
      <c r="OMN1" s="882"/>
      <c r="OMO1" s="882"/>
      <c r="OMP1" s="882"/>
      <c r="OMQ1" s="882"/>
      <c r="OMR1" s="882"/>
      <c r="OMS1" s="882"/>
      <c r="OMT1" s="882"/>
      <c r="OMU1" s="882"/>
      <c r="OMV1" s="882"/>
      <c r="OMW1" s="882"/>
      <c r="OMX1" s="882"/>
      <c r="OMY1" s="882"/>
      <c r="OMZ1" s="882"/>
      <c r="ONA1" s="882"/>
      <c r="ONB1" s="882"/>
      <c r="ONC1" s="882"/>
      <c r="OND1" s="882"/>
      <c r="ONE1" s="882"/>
      <c r="ONF1" s="882"/>
      <c r="ONG1" s="882"/>
      <c r="ONH1" s="882"/>
      <c r="ONI1" s="882"/>
      <c r="ONJ1" s="882"/>
      <c r="ONK1" s="882"/>
      <c r="ONL1" s="882"/>
      <c r="ONM1" s="882"/>
      <c r="ONN1" s="882"/>
      <c r="ONO1" s="882"/>
      <c r="ONP1" s="882"/>
      <c r="ONQ1" s="882"/>
      <c r="ONR1" s="882"/>
      <c r="ONS1" s="882"/>
      <c r="ONT1" s="882"/>
      <c r="ONU1" s="882"/>
      <c r="ONV1" s="882"/>
      <c r="ONW1" s="882"/>
      <c r="ONX1" s="882"/>
      <c r="ONY1" s="882"/>
      <c r="ONZ1" s="882"/>
      <c r="OOA1" s="882"/>
      <c r="OOB1" s="882"/>
      <c r="OOC1" s="882"/>
      <c r="OOD1" s="882"/>
      <c r="OOE1" s="882"/>
      <c r="OOF1" s="882"/>
      <c r="OOG1" s="882"/>
      <c r="OOH1" s="882"/>
      <c r="OOI1" s="882"/>
      <c r="OOJ1" s="882"/>
      <c r="OOK1" s="882"/>
      <c r="OOL1" s="882"/>
      <c r="OOM1" s="882"/>
      <c r="OON1" s="882"/>
      <c r="OOO1" s="882"/>
      <c r="OOP1" s="882"/>
      <c r="OOQ1" s="882"/>
      <c r="OOR1" s="882"/>
      <c r="OOS1" s="882"/>
      <c r="OOT1" s="882"/>
      <c r="OOU1" s="882"/>
      <c r="OOV1" s="882"/>
      <c r="OOW1" s="882"/>
      <c r="OOX1" s="882"/>
      <c r="OOY1" s="882"/>
      <c r="OOZ1" s="882"/>
      <c r="OPA1" s="882"/>
      <c r="OPB1" s="882"/>
      <c r="OPC1" s="882"/>
      <c r="OPD1" s="882"/>
      <c r="OPE1" s="882"/>
      <c r="OPF1" s="882"/>
      <c r="OPG1" s="882"/>
      <c r="OPH1" s="882"/>
      <c r="OPI1" s="882"/>
      <c r="OPJ1" s="882"/>
      <c r="OPK1" s="882"/>
      <c r="OPL1" s="882"/>
      <c r="OPM1" s="882"/>
      <c r="OPN1" s="882"/>
      <c r="OPO1" s="882"/>
      <c r="OPP1" s="882"/>
      <c r="OPQ1" s="882"/>
      <c r="OPR1" s="882"/>
      <c r="OPS1" s="882"/>
      <c r="OPT1" s="882"/>
      <c r="OPU1" s="882"/>
      <c r="OPV1" s="882"/>
      <c r="OPW1" s="882"/>
      <c r="OPX1" s="882"/>
      <c r="OPY1" s="882"/>
      <c r="OPZ1" s="882"/>
      <c r="OQA1" s="882"/>
      <c r="OQB1" s="882"/>
      <c r="OQC1" s="882"/>
      <c r="OQD1" s="882"/>
      <c r="OQE1" s="882"/>
      <c r="OQF1" s="882"/>
      <c r="OQG1" s="882"/>
      <c r="OQH1" s="882"/>
      <c r="OQI1" s="882"/>
      <c r="OQJ1" s="882"/>
      <c r="OQK1" s="882"/>
      <c r="OQL1" s="882"/>
      <c r="OQM1" s="882"/>
      <c r="OQN1" s="882"/>
      <c r="OQO1" s="882"/>
      <c r="OQP1" s="882"/>
      <c r="OQQ1" s="882"/>
      <c r="OQR1" s="882"/>
      <c r="OQS1" s="882"/>
      <c r="OQT1" s="882"/>
      <c r="OQU1" s="882"/>
      <c r="OQV1" s="882"/>
      <c r="OQW1" s="882"/>
      <c r="OQX1" s="882"/>
      <c r="OQY1" s="882"/>
      <c r="OQZ1" s="882"/>
      <c r="ORA1" s="882"/>
      <c r="ORB1" s="882"/>
      <c r="ORC1" s="882"/>
      <c r="ORD1" s="882"/>
      <c r="ORE1" s="882"/>
      <c r="ORF1" s="882"/>
      <c r="ORG1" s="882"/>
      <c r="ORH1" s="882"/>
      <c r="ORI1" s="882"/>
      <c r="ORJ1" s="882"/>
      <c r="ORK1" s="882"/>
      <c r="ORL1" s="882"/>
      <c r="ORM1" s="882"/>
      <c r="ORN1" s="882"/>
      <c r="ORO1" s="882"/>
      <c r="ORP1" s="882"/>
      <c r="ORQ1" s="882"/>
      <c r="ORR1" s="882"/>
      <c r="ORS1" s="882"/>
      <c r="ORT1" s="882"/>
      <c r="ORU1" s="882"/>
      <c r="ORV1" s="882"/>
      <c r="ORW1" s="882"/>
      <c r="ORX1" s="882"/>
      <c r="ORY1" s="882"/>
      <c r="ORZ1" s="882"/>
      <c r="OSA1" s="882"/>
      <c r="OSB1" s="882"/>
      <c r="OSC1" s="882"/>
      <c r="OSD1" s="882"/>
      <c r="OSE1" s="882"/>
      <c r="OSF1" s="882"/>
      <c r="OSG1" s="882"/>
      <c r="OSH1" s="882"/>
      <c r="OSI1" s="882"/>
      <c r="OSJ1" s="882"/>
      <c r="OSK1" s="882"/>
      <c r="OSL1" s="882"/>
      <c r="OSM1" s="882"/>
      <c r="OSN1" s="882"/>
      <c r="OSO1" s="882"/>
      <c r="OSP1" s="882"/>
      <c r="OSQ1" s="882"/>
      <c r="OSR1" s="882"/>
      <c r="OSS1" s="882"/>
      <c r="OST1" s="882"/>
      <c r="OSU1" s="882"/>
      <c r="OSV1" s="882"/>
      <c r="OSW1" s="882"/>
      <c r="OSX1" s="882"/>
      <c r="OSY1" s="882"/>
      <c r="OSZ1" s="882"/>
      <c r="OTA1" s="882"/>
      <c r="OTB1" s="882"/>
      <c r="OTC1" s="882"/>
      <c r="OTD1" s="882"/>
      <c r="OTE1" s="882"/>
      <c r="OTF1" s="882"/>
      <c r="OTG1" s="882"/>
      <c r="OTH1" s="882"/>
      <c r="OTI1" s="882"/>
      <c r="OTJ1" s="882"/>
      <c r="OTK1" s="882"/>
      <c r="OTL1" s="882"/>
      <c r="OTM1" s="882"/>
      <c r="OTN1" s="882"/>
      <c r="OTO1" s="882"/>
      <c r="OTP1" s="882"/>
      <c r="OTQ1" s="882"/>
      <c r="OTR1" s="882"/>
      <c r="OTS1" s="882"/>
      <c r="OTT1" s="882"/>
      <c r="OTU1" s="882"/>
      <c r="OTV1" s="882"/>
      <c r="OTW1" s="882"/>
      <c r="OTX1" s="882"/>
      <c r="OTY1" s="882"/>
      <c r="OTZ1" s="882"/>
      <c r="OUA1" s="882"/>
      <c r="OUB1" s="882"/>
      <c r="OUC1" s="882"/>
      <c r="OUD1" s="882"/>
      <c r="OUE1" s="882"/>
      <c r="OUF1" s="882"/>
      <c r="OUG1" s="882"/>
      <c r="OUH1" s="882"/>
      <c r="OUI1" s="882"/>
      <c r="OUJ1" s="882"/>
      <c r="OUK1" s="882"/>
      <c r="OUL1" s="882"/>
      <c r="OUM1" s="882"/>
      <c r="OUN1" s="882"/>
      <c r="OUO1" s="882"/>
      <c r="OUP1" s="882"/>
      <c r="OUQ1" s="882"/>
      <c r="OUR1" s="882"/>
      <c r="OUS1" s="882"/>
      <c r="OUT1" s="882"/>
      <c r="OUU1" s="882"/>
      <c r="OUV1" s="882"/>
      <c r="OUW1" s="882"/>
      <c r="OUX1" s="882"/>
      <c r="OUY1" s="882"/>
      <c r="OUZ1" s="882"/>
      <c r="OVA1" s="882"/>
      <c r="OVB1" s="882"/>
      <c r="OVC1" s="882"/>
      <c r="OVD1" s="882"/>
      <c r="OVE1" s="882"/>
      <c r="OVF1" s="882"/>
      <c r="OVG1" s="882"/>
      <c r="OVH1" s="882"/>
      <c r="OVI1" s="882"/>
      <c r="OVJ1" s="882"/>
      <c r="OVK1" s="882"/>
      <c r="OVL1" s="882"/>
      <c r="OVM1" s="882"/>
      <c r="OVN1" s="882"/>
      <c r="OVO1" s="882"/>
      <c r="OVP1" s="882"/>
      <c r="OVQ1" s="882"/>
      <c r="OVR1" s="882"/>
      <c r="OVS1" s="882"/>
      <c r="OVT1" s="882"/>
      <c r="OVU1" s="882"/>
      <c r="OVV1" s="882"/>
      <c r="OVW1" s="882"/>
      <c r="OVX1" s="882"/>
      <c r="OVY1" s="882"/>
      <c r="OVZ1" s="882"/>
      <c r="OWA1" s="882"/>
      <c r="OWB1" s="882"/>
      <c r="OWC1" s="882"/>
      <c r="OWD1" s="882"/>
      <c r="OWE1" s="882"/>
      <c r="OWF1" s="882"/>
      <c r="OWG1" s="882"/>
      <c r="OWH1" s="882"/>
      <c r="OWI1" s="882"/>
      <c r="OWJ1" s="882"/>
      <c r="OWK1" s="882"/>
      <c r="OWL1" s="882"/>
      <c r="OWM1" s="882"/>
      <c r="OWN1" s="882"/>
      <c r="OWO1" s="882"/>
      <c r="OWP1" s="882"/>
      <c r="OWQ1" s="882"/>
      <c r="OWR1" s="882"/>
      <c r="OWS1" s="882"/>
      <c r="OWT1" s="882"/>
      <c r="OWU1" s="882"/>
      <c r="OWV1" s="882"/>
      <c r="OWW1" s="882"/>
      <c r="OWX1" s="882"/>
      <c r="OWY1" s="882"/>
      <c r="OWZ1" s="882"/>
      <c r="OXA1" s="882"/>
      <c r="OXB1" s="882"/>
      <c r="OXC1" s="882"/>
      <c r="OXD1" s="882"/>
      <c r="OXE1" s="882"/>
      <c r="OXF1" s="882"/>
      <c r="OXG1" s="882"/>
      <c r="OXH1" s="882"/>
      <c r="OXI1" s="882"/>
      <c r="OXJ1" s="882"/>
      <c r="OXK1" s="882"/>
      <c r="OXL1" s="882"/>
      <c r="OXM1" s="882"/>
      <c r="OXN1" s="882"/>
      <c r="OXO1" s="882"/>
      <c r="OXP1" s="882"/>
      <c r="OXQ1" s="882"/>
      <c r="OXR1" s="882"/>
      <c r="OXS1" s="882"/>
      <c r="OXT1" s="882"/>
      <c r="OXU1" s="882"/>
      <c r="OXV1" s="882"/>
      <c r="OXW1" s="882"/>
      <c r="OXX1" s="882"/>
      <c r="OXY1" s="882"/>
      <c r="OXZ1" s="882"/>
      <c r="OYA1" s="882"/>
      <c r="OYB1" s="882"/>
      <c r="OYC1" s="882"/>
      <c r="OYD1" s="882"/>
      <c r="OYE1" s="882"/>
      <c r="OYF1" s="882"/>
      <c r="OYG1" s="882"/>
      <c r="OYH1" s="882"/>
      <c r="OYI1" s="882"/>
      <c r="OYJ1" s="882"/>
      <c r="OYK1" s="882"/>
      <c r="OYL1" s="882"/>
      <c r="OYM1" s="882"/>
      <c r="OYN1" s="882"/>
      <c r="OYO1" s="882"/>
      <c r="OYP1" s="882"/>
      <c r="OYQ1" s="882"/>
      <c r="OYR1" s="882"/>
      <c r="OYS1" s="882"/>
      <c r="OYT1" s="882"/>
      <c r="OYU1" s="882"/>
      <c r="OYV1" s="882"/>
      <c r="OYW1" s="882"/>
      <c r="OYX1" s="882"/>
      <c r="OYY1" s="882"/>
      <c r="OYZ1" s="882"/>
      <c r="OZA1" s="882"/>
      <c r="OZB1" s="882"/>
      <c r="OZC1" s="882"/>
      <c r="OZD1" s="882"/>
      <c r="OZE1" s="882"/>
      <c r="OZF1" s="882"/>
      <c r="OZG1" s="882"/>
      <c r="OZH1" s="882"/>
      <c r="OZI1" s="882"/>
      <c r="OZJ1" s="882"/>
      <c r="OZK1" s="882"/>
      <c r="OZL1" s="882"/>
      <c r="OZM1" s="882"/>
      <c r="OZN1" s="882"/>
      <c r="OZO1" s="882"/>
      <c r="OZP1" s="882"/>
      <c r="OZQ1" s="882"/>
      <c r="OZR1" s="882"/>
      <c r="OZS1" s="882"/>
      <c r="OZT1" s="882"/>
      <c r="OZU1" s="882"/>
      <c r="OZV1" s="882"/>
      <c r="OZW1" s="882"/>
      <c r="OZX1" s="882"/>
      <c r="OZY1" s="882"/>
      <c r="OZZ1" s="882"/>
      <c r="PAA1" s="882"/>
      <c r="PAB1" s="882"/>
      <c r="PAC1" s="882"/>
      <c r="PAD1" s="882"/>
      <c r="PAE1" s="882"/>
      <c r="PAF1" s="882"/>
      <c r="PAG1" s="882"/>
      <c r="PAH1" s="882"/>
      <c r="PAI1" s="882"/>
      <c r="PAJ1" s="882"/>
      <c r="PAK1" s="882"/>
      <c r="PAL1" s="882"/>
      <c r="PAM1" s="882"/>
      <c r="PAN1" s="882"/>
      <c r="PAO1" s="882"/>
      <c r="PAP1" s="882"/>
      <c r="PAQ1" s="882"/>
      <c r="PAR1" s="882"/>
      <c r="PAS1" s="882"/>
      <c r="PAT1" s="882"/>
      <c r="PAU1" s="882"/>
      <c r="PAV1" s="882"/>
      <c r="PAW1" s="882"/>
      <c r="PAX1" s="882"/>
      <c r="PAY1" s="882"/>
      <c r="PAZ1" s="882"/>
      <c r="PBA1" s="882"/>
      <c r="PBB1" s="882"/>
      <c r="PBC1" s="882"/>
      <c r="PBD1" s="882"/>
      <c r="PBE1" s="882"/>
      <c r="PBF1" s="882"/>
      <c r="PBG1" s="882"/>
      <c r="PBH1" s="882"/>
      <c r="PBI1" s="882"/>
      <c r="PBJ1" s="882"/>
      <c r="PBK1" s="882"/>
      <c r="PBL1" s="882"/>
      <c r="PBM1" s="882"/>
      <c r="PBN1" s="882"/>
      <c r="PBO1" s="882"/>
      <c r="PBP1" s="882"/>
      <c r="PBQ1" s="882"/>
      <c r="PBR1" s="882"/>
      <c r="PBS1" s="882"/>
      <c r="PBT1" s="882"/>
      <c r="PBU1" s="882"/>
      <c r="PBV1" s="882"/>
      <c r="PBW1" s="882"/>
      <c r="PBX1" s="882"/>
      <c r="PBY1" s="882"/>
      <c r="PBZ1" s="882"/>
      <c r="PCA1" s="882"/>
      <c r="PCB1" s="882"/>
      <c r="PCC1" s="882"/>
      <c r="PCD1" s="882"/>
      <c r="PCE1" s="882"/>
      <c r="PCF1" s="882"/>
      <c r="PCG1" s="882"/>
      <c r="PCH1" s="882"/>
      <c r="PCI1" s="882"/>
      <c r="PCJ1" s="882"/>
      <c r="PCK1" s="882"/>
      <c r="PCL1" s="882"/>
      <c r="PCM1" s="882"/>
      <c r="PCN1" s="882"/>
      <c r="PCO1" s="882"/>
      <c r="PCP1" s="882"/>
      <c r="PCQ1" s="882"/>
      <c r="PCR1" s="882"/>
      <c r="PCS1" s="882"/>
      <c r="PCT1" s="882"/>
      <c r="PCU1" s="882"/>
      <c r="PCV1" s="882"/>
      <c r="PCW1" s="882"/>
      <c r="PCX1" s="882"/>
      <c r="PCY1" s="882"/>
      <c r="PCZ1" s="882"/>
      <c r="PDA1" s="882"/>
      <c r="PDB1" s="882"/>
      <c r="PDC1" s="882"/>
      <c r="PDD1" s="882"/>
      <c r="PDE1" s="882"/>
      <c r="PDF1" s="882"/>
      <c r="PDG1" s="882"/>
      <c r="PDH1" s="882"/>
      <c r="PDI1" s="882"/>
      <c r="PDJ1" s="882"/>
      <c r="PDK1" s="882"/>
      <c r="PDL1" s="882"/>
      <c r="PDM1" s="882"/>
      <c r="PDN1" s="882"/>
      <c r="PDO1" s="882"/>
      <c r="PDP1" s="882"/>
      <c r="PDQ1" s="882"/>
      <c r="PDR1" s="882"/>
      <c r="PDS1" s="882"/>
      <c r="PDT1" s="882"/>
      <c r="PDU1" s="882"/>
      <c r="PDV1" s="882"/>
      <c r="PDW1" s="882"/>
      <c r="PDX1" s="882"/>
      <c r="PDY1" s="882"/>
      <c r="PDZ1" s="882"/>
      <c r="PEA1" s="882"/>
      <c r="PEB1" s="882"/>
      <c r="PEC1" s="882"/>
      <c r="PED1" s="882"/>
      <c r="PEE1" s="882"/>
      <c r="PEF1" s="882"/>
      <c r="PEG1" s="882"/>
      <c r="PEH1" s="882"/>
      <c r="PEI1" s="882"/>
      <c r="PEJ1" s="882"/>
      <c r="PEK1" s="882"/>
      <c r="PEL1" s="882"/>
      <c r="PEM1" s="882"/>
      <c r="PEN1" s="882"/>
      <c r="PEO1" s="882"/>
      <c r="PEP1" s="882"/>
      <c r="PEQ1" s="882"/>
      <c r="PER1" s="882"/>
      <c r="PES1" s="882"/>
      <c r="PET1" s="882"/>
      <c r="PEU1" s="882"/>
      <c r="PEV1" s="882"/>
      <c r="PEW1" s="882"/>
      <c r="PEX1" s="882"/>
      <c r="PEY1" s="882"/>
      <c r="PEZ1" s="882"/>
      <c r="PFA1" s="882"/>
      <c r="PFB1" s="882"/>
      <c r="PFC1" s="882"/>
      <c r="PFD1" s="882"/>
      <c r="PFE1" s="882"/>
      <c r="PFF1" s="882"/>
      <c r="PFG1" s="882"/>
      <c r="PFH1" s="882"/>
      <c r="PFI1" s="882"/>
      <c r="PFJ1" s="882"/>
      <c r="PFK1" s="882"/>
      <c r="PFL1" s="882"/>
      <c r="PFM1" s="882"/>
      <c r="PFN1" s="882"/>
      <c r="PFO1" s="882"/>
      <c r="PFP1" s="882"/>
      <c r="PFQ1" s="882"/>
      <c r="PFR1" s="882"/>
      <c r="PFS1" s="882"/>
      <c r="PFT1" s="882"/>
      <c r="PFU1" s="882"/>
      <c r="PFV1" s="882"/>
      <c r="PFW1" s="882"/>
      <c r="PFX1" s="882"/>
      <c r="PFY1" s="882"/>
      <c r="PFZ1" s="882"/>
      <c r="PGA1" s="882"/>
      <c r="PGB1" s="882"/>
      <c r="PGC1" s="882"/>
      <c r="PGD1" s="882"/>
      <c r="PGE1" s="882"/>
      <c r="PGF1" s="882"/>
      <c r="PGG1" s="882"/>
      <c r="PGH1" s="882"/>
      <c r="PGI1" s="882"/>
      <c r="PGJ1" s="882"/>
      <c r="PGK1" s="882"/>
      <c r="PGL1" s="882"/>
      <c r="PGM1" s="882"/>
      <c r="PGN1" s="882"/>
      <c r="PGO1" s="882"/>
      <c r="PGP1" s="882"/>
      <c r="PGQ1" s="882"/>
      <c r="PGR1" s="882"/>
      <c r="PGS1" s="882"/>
      <c r="PGT1" s="882"/>
      <c r="PGU1" s="882"/>
      <c r="PGV1" s="882"/>
      <c r="PGW1" s="882"/>
      <c r="PGX1" s="882"/>
      <c r="PGY1" s="882"/>
      <c r="PGZ1" s="882"/>
      <c r="PHA1" s="882"/>
      <c r="PHB1" s="882"/>
      <c r="PHC1" s="882"/>
      <c r="PHD1" s="882"/>
      <c r="PHE1" s="882"/>
      <c r="PHF1" s="882"/>
      <c r="PHG1" s="882"/>
      <c r="PHH1" s="882"/>
      <c r="PHI1" s="882"/>
      <c r="PHJ1" s="882"/>
      <c r="PHK1" s="882"/>
      <c r="PHL1" s="882"/>
      <c r="PHM1" s="882"/>
      <c r="PHN1" s="882"/>
      <c r="PHO1" s="882"/>
      <c r="PHP1" s="882"/>
      <c r="PHQ1" s="882"/>
      <c r="PHR1" s="882"/>
      <c r="PHS1" s="882"/>
      <c r="PHT1" s="882"/>
      <c r="PHU1" s="882"/>
      <c r="PHV1" s="882"/>
      <c r="PHW1" s="882"/>
      <c r="PHX1" s="882"/>
      <c r="PHY1" s="882"/>
      <c r="PHZ1" s="882"/>
      <c r="PIA1" s="882"/>
      <c r="PIB1" s="882"/>
      <c r="PIC1" s="882"/>
      <c r="PID1" s="882"/>
      <c r="PIE1" s="882"/>
      <c r="PIF1" s="882"/>
      <c r="PIG1" s="882"/>
      <c r="PIH1" s="882"/>
      <c r="PII1" s="882"/>
      <c r="PIJ1" s="882"/>
      <c r="PIK1" s="882"/>
      <c r="PIL1" s="882"/>
      <c r="PIM1" s="882"/>
      <c r="PIN1" s="882"/>
      <c r="PIO1" s="882"/>
      <c r="PIP1" s="882"/>
      <c r="PIQ1" s="882"/>
      <c r="PIR1" s="882"/>
      <c r="PIS1" s="882"/>
      <c r="PIT1" s="882"/>
      <c r="PIU1" s="882"/>
      <c r="PIV1" s="882"/>
      <c r="PIW1" s="882"/>
      <c r="PIX1" s="882"/>
      <c r="PIY1" s="882"/>
      <c r="PIZ1" s="882"/>
      <c r="PJA1" s="882"/>
      <c r="PJB1" s="882"/>
      <c r="PJC1" s="882"/>
      <c r="PJD1" s="882"/>
      <c r="PJE1" s="882"/>
      <c r="PJF1" s="882"/>
      <c r="PJG1" s="882"/>
      <c r="PJH1" s="882"/>
      <c r="PJI1" s="882"/>
      <c r="PJJ1" s="882"/>
      <c r="PJK1" s="882"/>
      <c r="PJL1" s="882"/>
      <c r="PJM1" s="882"/>
      <c r="PJN1" s="882"/>
      <c r="PJO1" s="882"/>
      <c r="PJP1" s="882"/>
      <c r="PJQ1" s="882"/>
      <c r="PJR1" s="882"/>
      <c r="PJS1" s="882"/>
      <c r="PJT1" s="882"/>
      <c r="PJU1" s="882"/>
      <c r="PJV1" s="882"/>
      <c r="PJW1" s="882"/>
      <c r="PJX1" s="882"/>
      <c r="PJY1" s="882"/>
      <c r="PJZ1" s="882"/>
      <c r="PKA1" s="882"/>
      <c r="PKB1" s="882"/>
      <c r="PKC1" s="882"/>
      <c r="PKD1" s="882"/>
      <c r="PKE1" s="882"/>
      <c r="PKF1" s="882"/>
      <c r="PKG1" s="882"/>
      <c r="PKH1" s="882"/>
      <c r="PKI1" s="882"/>
      <c r="PKJ1" s="882"/>
      <c r="PKK1" s="882"/>
      <c r="PKL1" s="882"/>
      <c r="PKM1" s="882"/>
      <c r="PKN1" s="882"/>
      <c r="PKO1" s="882"/>
      <c r="PKP1" s="882"/>
      <c r="PKQ1" s="882"/>
      <c r="PKR1" s="882"/>
      <c r="PKS1" s="882"/>
      <c r="PKT1" s="882"/>
      <c r="PKU1" s="882"/>
      <c r="PKV1" s="882"/>
      <c r="PKW1" s="882"/>
      <c r="PKX1" s="882"/>
      <c r="PKY1" s="882"/>
      <c r="PKZ1" s="882"/>
      <c r="PLA1" s="882"/>
      <c r="PLB1" s="882"/>
      <c r="PLC1" s="882"/>
      <c r="PLD1" s="882"/>
      <c r="PLE1" s="882"/>
      <c r="PLF1" s="882"/>
      <c r="PLG1" s="882"/>
      <c r="PLH1" s="882"/>
      <c r="PLI1" s="882"/>
      <c r="PLJ1" s="882"/>
      <c r="PLK1" s="882"/>
      <c r="PLL1" s="882"/>
      <c r="PLM1" s="882"/>
      <c r="PLN1" s="882"/>
      <c r="PLO1" s="882"/>
      <c r="PLP1" s="882"/>
      <c r="PLQ1" s="882"/>
      <c r="PLR1" s="882"/>
      <c r="PLS1" s="882"/>
      <c r="PLT1" s="882"/>
      <c r="PLU1" s="882"/>
      <c r="PLV1" s="882"/>
      <c r="PLW1" s="882"/>
      <c r="PLX1" s="882"/>
      <c r="PLY1" s="882"/>
      <c r="PLZ1" s="882"/>
      <c r="PMA1" s="882"/>
      <c r="PMB1" s="882"/>
      <c r="PMC1" s="882"/>
      <c r="PMD1" s="882"/>
      <c r="PME1" s="882"/>
      <c r="PMF1" s="882"/>
      <c r="PMG1" s="882"/>
      <c r="PMH1" s="882"/>
      <c r="PMI1" s="882"/>
      <c r="PMJ1" s="882"/>
      <c r="PMK1" s="882"/>
      <c r="PML1" s="882"/>
      <c r="PMM1" s="882"/>
      <c r="PMN1" s="882"/>
      <c r="PMO1" s="882"/>
      <c r="PMP1" s="882"/>
      <c r="PMQ1" s="882"/>
      <c r="PMR1" s="882"/>
      <c r="PMS1" s="882"/>
      <c r="PMT1" s="882"/>
      <c r="PMU1" s="882"/>
      <c r="PMV1" s="882"/>
      <c r="PMW1" s="882"/>
      <c r="PMX1" s="882"/>
      <c r="PMY1" s="882"/>
      <c r="PMZ1" s="882"/>
      <c r="PNA1" s="882"/>
      <c r="PNB1" s="882"/>
      <c r="PNC1" s="882"/>
      <c r="PND1" s="882"/>
      <c r="PNE1" s="882"/>
      <c r="PNF1" s="882"/>
      <c r="PNG1" s="882"/>
      <c r="PNH1" s="882"/>
      <c r="PNI1" s="882"/>
      <c r="PNJ1" s="882"/>
      <c r="PNK1" s="882"/>
      <c r="PNL1" s="882"/>
      <c r="PNM1" s="882"/>
      <c r="PNN1" s="882"/>
      <c r="PNO1" s="882"/>
      <c r="PNP1" s="882"/>
      <c r="PNQ1" s="882"/>
      <c r="PNR1" s="882"/>
      <c r="PNS1" s="882"/>
      <c r="PNT1" s="882"/>
      <c r="PNU1" s="882"/>
      <c r="PNV1" s="882"/>
      <c r="PNW1" s="882"/>
      <c r="PNX1" s="882"/>
      <c r="PNY1" s="882"/>
      <c r="PNZ1" s="882"/>
      <c r="POA1" s="882"/>
      <c r="POB1" s="882"/>
      <c r="POC1" s="882"/>
      <c r="POD1" s="882"/>
      <c r="POE1" s="882"/>
      <c r="POF1" s="882"/>
      <c r="POG1" s="882"/>
      <c r="POH1" s="882"/>
      <c r="POI1" s="882"/>
      <c r="POJ1" s="882"/>
      <c r="POK1" s="882"/>
      <c r="POL1" s="882"/>
      <c r="POM1" s="882"/>
      <c r="PON1" s="882"/>
      <c r="POO1" s="882"/>
      <c r="POP1" s="882"/>
      <c r="POQ1" s="882"/>
      <c r="POR1" s="882"/>
      <c r="POS1" s="882"/>
      <c r="POT1" s="882"/>
      <c r="POU1" s="882"/>
      <c r="POV1" s="882"/>
      <c r="POW1" s="882"/>
      <c r="POX1" s="882"/>
      <c r="POY1" s="882"/>
      <c r="POZ1" s="882"/>
      <c r="PPA1" s="882"/>
      <c r="PPB1" s="882"/>
      <c r="PPC1" s="882"/>
      <c r="PPD1" s="882"/>
      <c r="PPE1" s="882"/>
      <c r="PPF1" s="882"/>
      <c r="PPG1" s="882"/>
      <c r="PPH1" s="882"/>
      <c r="PPI1" s="882"/>
      <c r="PPJ1" s="882"/>
      <c r="PPK1" s="882"/>
      <c r="PPL1" s="882"/>
      <c r="PPM1" s="882"/>
      <c r="PPN1" s="882"/>
      <c r="PPO1" s="882"/>
      <c r="PPP1" s="882"/>
      <c r="PPQ1" s="882"/>
      <c r="PPR1" s="882"/>
      <c r="PPS1" s="882"/>
      <c r="PPT1" s="882"/>
      <c r="PPU1" s="882"/>
      <c r="PPV1" s="882"/>
      <c r="PPW1" s="882"/>
      <c r="PPX1" s="882"/>
      <c r="PPY1" s="882"/>
      <c r="PPZ1" s="882"/>
      <c r="PQA1" s="882"/>
      <c r="PQB1" s="882"/>
      <c r="PQC1" s="882"/>
      <c r="PQD1" s="882"/>
      <c r="PQE1" s="882"/>
      <c r="PQF1" s="882"/>
      <c r="PQG1" s="882"/>
      <c r="PQH1" s="882"/>
      <c r="PQI1" s="882"/>
      <c r="PQJ1" s="882"/>
      <c r="PQK1" s="882"/>
      <c r="PQL1" s="882"/>
      <c r="PQM1" s="882"/>
      <c r="PQN1" s="882"/>
      <c r="PQO1" s="882"/>
      <c r="PQP1" s="882"/>
      <c r="PQQ1" s="882"/>
      <c r="PQR1" s="882"/>
      <c r="PQS1" s="882"/>
      <c r="PQT1" s="882"/>
      <c r="PQU1" s="882"/>
      <c r="PQV1" s="882"/>
      <c r="PQW1" s="882"/>
      <c r="PQX1" s="882"/>
      <c r="PQY1" s="882"/>
      <c r="PQZ1" s="882"/>
      <c r="PRA1" s="882"/>
      <c r="PRB1" s="882"/>
      <c r="PRC1" s="882"/>
      <c r="PRD1" s="882"/>
      <c r="PRE1" s="882"/>
      <c r="PRF1" s="882"/>
      <c r="PRG1" s="882"/>
      <c r="PRH1" s="882"/>
      <c r="PRI1" s="882"/>
      <c r="PRJ1" s="882"/>
      <c r="PRK1" s="882"/>
      <c r="PRL1" s="882"/>
      <c r="PRM1" s="882"/>
      <c r="PRN1" s="882"/>
      <c r="PRO1" s="882"/>
      <c r="PRP1" s="882"/>
      <c r="PRQ1" s="882"/>
      <c r="PRR1" s="882"/>
      <c r="PRS1" s="882"/>
      <c r="PRT1" s="882"/>
      <c r="PRU1" s="882"/>
      <c r="PRV1" s="882"/>
      <c r="PRW1" s="882"/>
      <c r="PRX1" s="882"/>
      <c r="PRY1" s="882"/>
      <c r="PRZ1" s="882"/>
      <c r="PSA1" s="882"/>
      <c r="PSB1" s="882"/>
      <c r="PSC1" s="882"/>
      <c r="PSD1" s="882"/>
      <c r="PSE1" s="882"/>
      <c r="PSF1" s="882"/>
      <c r="PSG1" s="882"/>
      <c r="PSH1" s="882"/>
      <c r="PSI1" s="882"/>
      <c r="PSJ1" s="882"/>
      <c r="PSK1" s="882"/>
      <c r="PSL1" s="882"/>
      <c r="PSM1" s="882"/>
      <c r="PSN1" s="882"/>
      <c r="PSO1" s="882"/>
      <c r="PSP1" s="882"/>
      <c r="PSQ1" s="882"/>
      <c r="PSR1" s="882"/>
      <c r="PSS1" s="882"/>
      <c r="PST1" s="882"/>
      <c r="PSU1" s="882"/>
      <c r="PSV1" s="882"/>
      <c r="PSW1" s="882"/>
      <c r="PSX1" s="882"/>
      <c r="PSY1" s="882"/>
      <c r="PSZ1" s="882"/>
      <c r="PTA1" s="882"/>
      <c r="PTB1" s="882"/>
      <c r="PTC1" s="882"/>
      <c r="PTD1" s="882"/>
      <c r="PTE1" s="882"/>
      <c r="PTF1" s="882"/>
      <c r="PTG1" s="882"/>
      <c r="PTH1" s="882"/>
      <c r="PTI1" s="882"/>
      <c r="PTJ1" s="882"/>
      <c r="PTK1" s="882"/>
      <c r="PTL1" s="882"/>
      <c r="PTM1" s="882"/>
      <c r="PTN1" s="882"/>
      <c r="PTO1" s="882"/>
      <c r="PTP1" s="882"/>
      <c r="PTQ1" s="882"/>
      <c r="PTR1" s="882"/>
      <c r="PTS1" s="882"/>
      <c r="PTT1" s="882"/>
      <c r="PTU1" s="882"/>
      <c r="PTV1" s="882"/>
      <c r="PTW1" s="882"/>
      <c r="PTX1" s="882"/>
      <c r="PTY1" s="882"/>
      <c r="PTZ1" s="882"/>
      <c r="PUA1" s="882"/>
      <c r="PUB1" s="882"/>
      <c r="PUC1" s="882"/>
      <c r="PUD1" s="882"/>
      <c r="PUE1" s="882"/>
      <c r="PUF1" s="882"/>
      <c r="PUG1" s="882"/>
      <c r="PUH1" s="882"/>
      <c r="PUI1" s="882"/>
      <c r="PUJ1" s="882"/>
      <c r="PUK1" s="882"/>
      <c r="PUL1" s="882"/>
      <c r="PUM1" s="882"/>
      <c r="PUN1" s="882"/>
      <c r="PUO1" s="882"/>
      <c r="PUP1" s="882"/>
      <c r="PUQ1" s="882"/>
      <c r="PUR1" s="882"/>
      <c r="PUS1" s="882"/>
      <c r="PUT1" s="882"/>
      <c r="PUU1" s="882"/>
      <c r="PUV1" s="882"/>
      <c r="PUW1" s="882"/>
      <c r="PUX1" s="882"/>
      <c r="PUY1" s="882"/>
      <c r="PUZ1" s="882"/>
      <c r="PVA1" s="882"/>
      <c r="PVB1" s="882"/>
      <c r="PVC1" s="882"/>
      <c r="PVD1" s="882"/>
      <c r="PVE1" s="882"/>
      <c r="PVF1" s="882"/>
      <c r="PVG1" s="882"/>
      <c r="PVH1" s="882"/>
      <c r="PVI1" s="882"/>
      <c r="PVJ1" s="882"/>
      <c r="PVK1" s="882"/>
      <c r="PVL1" s="882"/>
      <c r="PVM1" s="882"/>
      <c r="PVN1" s="882"/>
      <c r="PVO1" s="882"/>
      <c r="PVP1" s="882"/>
      <c r="PVQ1" s="882"/>
      <c r="PVR1" s="882"/>
      <c r="PVS1" s="882"/>
      <c r="PVT1" s="882"/>
      <c r="PVU1" s="882"/>
      <c r="PVV1" s="882"/>
      <c r="PVW1" s="882"/>
      <c r="PVX1" s="882"/>
      <c r="PVY1" s="882"/>
      <c r="PVZ1" s="882"/>
      <c r="PWA1" s="882"/>
      <c r="PWB1" s="882"/>
      <c r="PWC1" s="882"/>
      <c r="PWD1" s="882"/>
      <c r="PWE1" s="882"/>
      <c r="PWF1" s="882"/>
      <c r="PWG1" s="882"/>
      <c r="PWH1" s="882"/>
      <c r="PWI1" s="882"/>
      <c r="PWJ1" s="882"/>
      <c r="PWK1" s="882"/>
      <c r="PWL1" s="882"/>
      <c r="PWM1" s="882"/>
      <c r="PWN1" s="882"/>
      <c r="PWO1" s="882"/>
      <c r="PWP1" s="882"/>
      <c r="PWQ1" s="882"/>
      <c r="PWR1" s="882"/>
      <c r="PWS1" s="882"/>
      <c r="PWT1" s="882"/>
      <c r="PWU1" s="882"/>
      <c r="PWV1" s="882"/>
      <c r="PWW1" s="882"/>
      <c r="PWX1" s="882"/>
      <c r="PWY1" s="882"/>
      <c r="PWZ1" s="882"/>
      <c r="PXA1" s="882"/>
      <c r="PXB1" s="882"/>
      <c r="PXC1" s="882"/>
      <c r="PXD1" s="882"/>
      <c r="PXE1" s="882"/>
      <c r="PXF1" s="882"/>
      <c r="PXG1" s="882"/>
      <c r="PXH1" s="882"/>
      <c r="PXI1" s="882"/>
      <c r="PXJ1" s="882"/>
      <c r="PXK1" s="882"/>
      <c r="PXL1" s="882"/>
      <c r="PXM1" s="882"/>
      <c r="PXN1" s="882"/>
      <c r="PXO1" s="882"/>
      <c r="PXP1" s="882"/>
      <c r="PXQ1" s="882"/>
      <c r="PXR1" s="882"/>
      <c r="PXS1" s="882"/>
      <c r="PXT1" s="882"/>
      <c r="PXU1" s="882"/>
      <c r="PXV1" s="882"/>
      <c r="PXW1" s="882"/>
      <c r="PXX1" s="882"/>
      <c r="PXY1" s="882"/>
      <c r="PXZ1" s="882"/>
      <c r="PYA1" s="882"/>
      <c r="PYB1" s="882"/>
      <c r="PYC1" s="882"/>
      <c r="PYD1" s="882"/>
      <c r="PYE1" s="882"/>
      <c r="PYF1" s="882"/>
      <c r="PYG1" s="882"/>
      <c r="PYH1" s="882"/>
      <c r="PYI1" s="882"/>
      <c r="PYJ1" s="882"/>
      <c r="PYK1" s="882"/>
      <c r="PYL1" s="882"/>
      <c r="PYM1" s="882"/>
      <c r="PYN1" s="882"/>
      <c r="PYO1" s="882"/>
      <c r="PYP1" s="882"/>
      <c r="PYQ1" s="882"/>
      <c r="PYR1" s="882"/>
      <c r="PYS1" s="882"/>
      <c r="PYT1" s="882"/>
      <c r="PYU1" s="882"/>
      <c r="PYV1" s="882"/>
      <c r="PYW1" s="882"/>
      <c r="PYX1" s="882"/>
      <c r="PYY1" s="882"/>
      <c r="PYZ1" s="882"/>
      <c r="PZA1" s="882"/>
      <c r="PZB1" s="882"/>
      <c r="PZC1" s="882"/>
      <c r="PZD1" s="882"/>
      <c r="PZE1" s="882"/>
      <c r="PZF1" s="882"/>
      <c r="PZG1" s="882"/>
      <c r="PZH1" s="882"/>
      <c r="PZI1" s="882"/>
      <c r="PZJ1" s="882"/>
      <c r="PZK1" s="882"/>
      <c r="PZL1" s="882"/>
      <c r="PZM1" s="882"/>
      <c r="PZN1" s="882"/>
      <c r="PZO1" s="882"/>
      <c r="PZP1" s="882"/>
      <c r="PZQ1" s="882"/>
      <c r="PZR1" s="882"/>
      <c r="PZS1" s="882"/>
      <c r="PZT1" s="882"/>
      <c r="PZU1" s="882"/>
      <c r="PZV1" s="882"/>
      <c r="PZW1" s="882"/>
      <c r="PZX1" s="882"/>
      <c r="PZY1" s="882"/>
      <c r="PZZ1" s="882"/>
      <c r="QAA1" s="882"/>
      <c r="QAB1" s="882"/>
      <c r="QAC1" s="882"/>
      <c r="QAD1" s="882"/>
      <c r="QAE1" s="882"/>
      <c r="QAF1" s="882"/>
      <c r="QAG1" s="882"/>
      <c r="QAH1" s="882"/>
      <c r="QAI1" s="882"/>
      <c r="QAJ1" s="882"/>
      <c r="QAK1" s="882"/>
      <c r="QAL1" s="882"/>
      <c r="QAM1" s="882"/>
      <c r="QAN1" s="882"/>
      <c r="QAO1" s="882"/>
      <c r="QAP1" s="882"/>
      <c r="QAQ1" s="882"/>
      <c r="QAR1" s="882"/>
      <c r="QAS1" s="882"/>
      <c r="QAT1" s="882"/>
      <c r="QAU1" s="882"/>
      <c r="QAV1" s="882"/>
      <c r="QAW1" s="882"/>
      <c r="QAX1" s="882"/>
      <c r="QAY1" s="882"/>
      <c r="QAZ1" s="882"/>
      <c r="QBA1" s="882"/>
      <c r="QBB1" s="882"/>
      <c r="QBC1" s="882"/>
      <c r="QBD1" s="882"/>
      <c r="QBE1" s="882"/>
      <c r="QBF1" s="882"/>
      <c r="QBG1" s="882"/>
      <c r="QBH1" s="882"/>
      <c r="QBI1" s="882"/>
      <c r="QBJ1" s="882"/>
      <c r="QBK1" s="882"/>
      <c r="QBL1" s="882"/>
      <c r="QBM1" s="882"/>
      <c r="QBN1" s="882"/>
      <c r="QBO1" s="882"/>
      <c r="QBP1" s="882"/>
      <c r="QBQ1" s="882"/>
      <c r="QBR1" s="882"/>
      <c r="QBS1" s="882"/>
      <c r="QBT1" s="882"/>
      <c r="QBU1" s="882"/>
      <c r="QBV1" s="882"/>
      <c r="QBW1" s="882"/>
      <c r="QBX1" s="882"/>
      <c r="QBY1" s="882"/>
      <c r="QBZ1" s="882"/>
      <c r="QCA1" s="882"/>
      <c r="QCB1" s="882"/>
      <c r="QCC1" s="882"/>
      <c r="QCD1" s="882"/>
      <c r="QCE1" s="882"/>
      <c r="QCF1" s="882"/>
      <c r="QCG1" s="882"/>
      <c r="QCH1" s="882"/>
      <c r="QCI1" s="882"/>
      <c r="QCJ1" s="882"/>
      <c r="QCK1" s="882"/>
      <c r="QCL1" s="882"/>
      <c r="QCM1" s="882"/>
      <c r="QCN1" s="882"/>
      <c r="QCO1" s="882"/>
      <c r="QCP1" s="882"/>
      <c r="QCQ1" s="882"/>
      <c r="QCR1" s="882"/>
      <c r="QCS1" s="882"/>
      <c r="QCT1" s="882"/>
      <c r="QCU1" s="882"/>
      <c r="QCV1" s="882"/>
      <c r="QCW1" s="882"/>
      <c r="QCX1" s="882"/>
      <c r="QCY1" s="882"/>
      <c r="QCZ1" s="882"/>
      <c r="QDA1" s="882"/>
      <c r="QDB1" s="882"/>
      <c r="QDC1" s="882"/>
      <c r="QDD1" s="882"/>
      <c r="QDE1" s="882"/>
      <c r="QDF1" s="882"/>
      <c r="QDG1" s="882"/>
      <c r="QDH1" s="882"/>
      <c r="QDI1" s="882"/>
      <c r="QDJ1" s="882"/>
      <c r="QDK1" s="882"/>
      <c r="QDL1" s="882"/>
      <c r="QDM1" s="882"/>
      <c r="QDN1" s="882"/>
      <c r="QDO1" s="882"/>
      <c r="QDP1" s="882"/>
      <c r="QDQ1" s="882"/>
      <c r="QDR1" s="882"/>
      <c r="QDS1" s="882"/>
      <c r="QDT1" s="882"/>
      <c r="QDU1" s="882"/>
      <c r="QDV1" s="882"/>
      <c r="QDW1" s="882"/>
      <c r="QDX1" s="882"/>
      <c r="QDY1" s="882"/>
      <c r="QDZ1" s="882"/>
      <c r="QEA1" s="882"/>
      <c r="QEB1" s="882"/>
      <c r="QEC1" s="882"/>
      <c r="QED1" s="882"/>
      <c r="QEE1" s="882"/>
      <c r="QEF1" s="882"/>
      <c r="QEG1" s="882"/>
      <c r="QEH1" s="882"/>
      <c r="QEI1" s="882"/>
      <c r="QEJ1" s="882"/>
      <c r="QEK1" s="882"/>
      <c r="QEL1" s="882"/>
      <c r="QEM1" s="882"/>
      <c r="QEN1" s="882"/>
      <c r="QEO1" s="882"/>
      <c r="QEP1" s="882"/>
      <c r="QEQ1" s="882"/>
      <c r="QER1" s="882"/>
      <c r="QES1" s="882"/>
      <c r="QET1" s="882"/>
      <c r="QEU1" s="882"/>
      <c r="QEV1" s="882"/>
      <c r="QEW1" s="882"/>
      <c r="QEX1" s="882"/>
      <c r="QEY1" s="882"/>
      <c r="QEZ1" s="882"/>
      <c r="QFA1" s="882"/>
      <c r="QFB1" s="882"/>
      <c r="QFC1" s="882"/>
      <c r="QFD1" s="882"/>
      <c r="QFE1" s="882"/>
      <c r="QFF1" s="882"/>
      <c r="QFG1" s="882"/>
      <c r="QFH1" s="882"/>
      <c r="QFI1" s="882"/>
      <c r="QFJ1" s="882"/>
      <c r="QFK1" s="882"/>
      <c r="QFL1" s="882"/>
      <c r="QFM1" s="882"/>
      <c r="QFN1" s="882"/>
      <c r="QFO1" s="882"/>
      <c r="QFP1" s="882"/>
      <c r="QFQ1" s="882"/>
      <c r="QFR1" s="882"/>
      <c r="QFS1" s="882"/>
      <c r="QFT1" s="882"/>
      <c r="QFU1" s="882"/>
      <c r="QFV1" s="882"/>
      <c r="QFW1" s="882"/>
      <c r="QFX1" s="882"/>
      <c r="QFY1" s="882"/>
      <c r="QFZ1" s="882"/>
      <c r="QGA1" s="882"/>
      <c r="QGB1" s="882"/>
      <c r="QGC1" s="882"/>
      <c r="QGD1" s="882"/>
      <c r="QGE1" s="882"/>
      <c r="QGF1" s="882"/>
      <c r="QGG1" s="882"/>
      <c r="QGH1" s="882"/>
      <c r="QGI1" s="882"/>
      <c r="QGJ1" s="882"/>
      <c r="QGK1" s="882"/>
      <c r="QGL1" s="882"/>
      <c r="QGM1" s="882"/>
      <c r="QGN1" s="882"/>
      <c r="QGO1" s="882"/>
      <c r="QGP1" s="882"/>
      <c r="QGQ1" s="882"/>
      <c r="QGR1" s="882"/>
      <c r="QGS1" s="882"/>
      <c r="QGT1" s="882"/>
      <c r="QGU1" s="882"/>
      <c r="QGV1" s="882"/>
      <c r="QGW1" s="882"/>
      <c r="QGX1" s="882"/>
      <c r="QGY1" s="882"/>
      <c r="QGZ1" s="882"/>
      <c r="QHA1" s="882"/>
      <c r="QHB1" s="882"/>
      <c r="QHC1" s="882"/>
      <c r="QHD1" s="882"/>
      <c r="QHE1" s="882"/>
      <c r="QHF1" s="882"/>
      <c r="QHG1" s="882"/>
      <c r="QHH1" s="882"/>
      <c r="QHI1" s="882"/>
      <c r="QHJ1" s="882"/>
      <c r="QHK1" s="882"/>
      <c r="QHL1" s="882"/>
      <c r="QHM1" s="882"/>
      <c r="QHN1" s="882"/>
      <c r="QHO1" s="882"/>
      <c r="QHP1" s="882"/>
      <c r="QHQ1" s="882"/>
      <c r="QHR1" s="882"/>
      <c r="QHS1" s="882"/>
      <c r="QHT1" s="882"/>
      <c r="QHU1" s="882"/>
      <c r="QHV1" s="882"/>
      <c r="QHW1" s="882"/>
      <c r="QHX1" s="882"/>
      <c r="QHY1" s="882"/>
      <c r="QHZ1" s="882"/>
      <c r="QIA1" s="882"/>
      <c r="QIB1" s="882"/>
      <c r="QIC1" s="882"/>
      <c r="QID1" s="882"/>
      <c r="QIE1" s="882"/>
      <c r="QIF1" s="882"/>
      <c r="QIG1" s="882"/>
      <c r="QIH1" s="882"/>
      <c r="QII1" s="882"/>
      <c r="QIJ1" s="882"/>
      <c r="QIK1" s="882"/>
      <c r="QIL1" s="882"/>
      <c r="QIM1" s="882"/>
      <c r="QIN1" s="882"/>
      <c r="QIO1" s="882"/>
      <c r="QIP1" s="882"/>
      <c r="QIQ1" s="882"/>
      <c r="QIR1" s="882"/>
      <c r="QIS1" s="882"/>
      <c r="QIT1" s="882"/>
      <c r="QIU1" s="882"/>
      <c r="QIV1" s="882"/>
      <c r="QIW1" s="882"/>
      <c r="QIX1" s="882"/>
      <c r="QIY1" s="882"/>
      <c r="QIZ1" s="882"/>
      <c r="QJA1" s="882"/>
      <c r="QJB1" s="882"/>
      <c r="QJC1" s="882"/>
      <c r="QJD1" s="882"/>
      <c r="QJE1" s="882"/>
      <c r="QJF1" s="882"/>
      <c r="QJG1" s="882"/>
      <c r="QJH1" s="882"/>
      <c r="QJI1" s="882"/>
      <c r="QJJ1" s="882"/>
      <c r="QJK1" s="882"/>
      <c r="QJL1" s="882"/>
      <c r="QJM1" s="882"/>
      <c r="QJN1" s="882"/>
      <c r="QJO1" s="882"/>
      <c r="QJP1" s="882"/>
      <c r="QJQ1" s="882"/>
      <c r="QJR1" s="882"/>
      <c r="QJS1" s="882"/>
      <c r="QJT1" s="882"/>
      <c r="QJU1" s="882"/>
      <c r="QJV1" s="882"/>
      <c r="QJW1" s="882"/>
      <c r="QJX1" s="882"/>
      <c r="QJY1" s="882"/>
      <c r="QJZ1" s="882"/>
      <c r="QKA1" s="882"/>
      <c r="QKB1" s="882"/>
      <c r="QKC1" s="882"/>
      <c r="QKD1" s="882"/>
      <c r="QKE1" s="882"/>
      <c r="QKF1" s="882"/>
      <c r="QKG1" s="882"/>
      <c r="QKH1" s="882"/>
      <c r="QKI1" s="882"/>
      <c r="QKJ1" s="882"/>
      <c r="QKK1" s="882"/>
      <c r="QKL1" s="882"/>
      <c r="QKM1" s="882"/>
      <c r="QKN1" s="882"/>
      <c r="QKO1" s="882"/>
      <c r="QKP1" s="882"/>
      <c r="QKQ1" s="882"/>
      <c r="QKR1" s="882"/>
      <c r="QKS1" s="882"/>
      <c r="QKT1" s="882"/>
      <c r="QKU1" s="882"/>
      <c r="QKV1" s="882"/>
      <c r="QKW1" s="882"/>
      <c r="QKX1" s="882"/>
      <c r="QKY1" s="882"/>
      <c r="QKZ1" s="882"/>
      <c r="QLA1" s="882"/>
      <c r="QLB1" s="882"/>
      <c r="QLC1" s="882"/>
      <c r="QLD1" s="882"/>
      <c r="QLE1" s="882"/>
      <c r="QLF1" s="882"/>
      <c r="QLG1" s="882"/>
      <c r="QLH1" s="882"/>
      <c r="QLI1" s="882"/>
      <c r="QLJ1" s="882"/>
      <c r="QLK1" s="882"/>
      <c r="QLL1" s="882"/>
      <c r="QLM1" s="882"/>
      <c r="QLN1" s="882"/>
      <c r="QLO1" s="882"/>
      <c r="QLP1" s="882"/>
      <c r="QLQ1" s="882"/>
      <c r="QLR1" s="882"/>
      <c r="QLS1" s="882"/>
      <c r="QLT1" s="882"/>
      <c r="QLU1" s="882"/>
      <c r="QLV1" s="882"/>
      <c r="QLW1" s="882"/>
      <c r="QLX1" s="882"/>
      <c r="QLY1" s="882"/>
      <c r="QLZ1" s="882"/>
      <c r="QMA1" s="882"/>
      <c r="QMB1" s="882"/>
      <c r="QMC1" s="882"/>
      <c r="QMD1" s="882"/>
      <c r="QME1" s="882"/>
      <c r="QMF1" s="882"/>
      <c r="QMG1" s="882"/>
      <c r="QMH1" s="882"/>
      <c r="QMI1" s="882"/>
      <c r="QMJ1" s="882"/>
      <c r="QMK1" s="882"/>
      <c r="QML1" s="882"/>
      <c r="QMM1" s="882"/>
      <c r="QMN1" s="882"/>
      <c r="QMO1" s="882"/>
      <c r="QMP1" s="882"/>
      <c r="QMQ1" s="882"/>
      <c r="QMR1" s="882"/>
      <c r="QMS1" s="882"/>
      <c r="QMT1" s="882"/>
      <c r="QMU1" s="882"/>
      <c r="QMV1" s="882"/>
      <c r="QMW1" s="882"/>
      <c r="QMX1" s="882"/>
      <c r="QMY1" s="882"/>
      <c r="QMZ1" s="882"/>
      <c r="QNA1" s="882"/>
      <c r="QNB1" s="882"/>
      <c r="QNC1" s="882"/>
      <c r="QND1" s="882"/>
      <c r="QNE1" s="882"/>
      <c r="QNF1" s="882"/>
      <c r="QNG1" s="882"/>
      <c r="QNH1" s="882"/>
      <c r="QNI1" s="882"/>
      <c r="QNJ1" s="882"/>
      <c r="QNK1" s="882"/>
      <c r="QNL1" s="882"/>
      <c r="QNM1" s="882"/>
      <c r="QNN1" s="882"/>
      <c r="QNO1" s="882"/>
      <c r="QNP1" s="882"/>
      <c r="QNQ1" s="882"/>
      <c r="QNR1" s="882"/>
      <c r="QNS1" s="882"/>
      <c r="QNT1" s="882"/>
      <c r="QNU1" s="882"/>
      <c r="QNV1" s="882"/>
      <c r="QNW1" s="882"/>
      <c r="QNX1" s="882"/>
      <c r="QNY1" s="882"/>
      <c r="QNZ1" s="882"/>
      <c r="QOA1" s="882"/>
      <c r="QOB1" s="882"/>
      <c r="QOC1" s="882"/>
      <c r="QOD1" s="882"/>
      <c r="QOE1" s="882"/>
      <c r="QOF1" s="882"/>
      <c r="QOG1" s="882"/>
      <c r="QOH1" s="882"/>
      <c r="QOI1" s="882"/>
      <c r="QOJ1" s="882"/>
      <c r="QOK1" s="882"/>
      <c r="QOL1" s="882"/>
      <c r="QOM1" s="882"/>
      <c r="QON1" s="882"/>
      <c r="QOO1" s="882"/>
      <c r="QOP1" s="882"/>
      <c r="QOQ1" s="882"/>
      <c r="QOR1" s="882"/>
      <c r="QOS1" s="882"/>
      <c r="QOT1" s="882"/>
      <c r="QOU1" s="882"/>
      <c r="QOV1" s="882"/>
      <c r="QOW1" s="882"/>
      <c r="QOX1" s="882"/>
      <c r="QOY1" s="882"/>
      <c r="QOZ1" s="882"/>
      <c r="QPA1" s="882"/>
      <c r="QPB1" s="882"/>
      <c r="QPC1" s="882"/>
      <c r="QPD1" s="882"/>
      <c r="QPE1" s="882"/>
      <c r="QPF1" s="882"/>
      <c r="QPG1" s="882"/>
      <c r="QPH1" s="882"/>
      <c r="QPI1" s="882"/>
      <c r="QPJ1" s="882"/>
      <c r="QPK1" s="882"/>
      <c r="QPL1" s="882"/>
      <c r="QPM1" s="882"/>
      <c r="QPN1" s="882"/>
      <c r="QPO1" s="882"/>
      <c r="QPP1" s="882"/>
      <c r="QPQ1" s="882"/>
      <c r="QPR1" s="882"/>
      <c r="QPS1" s="882"/>
      <c r="QPT1" s="882"/>
      <c r="QPU1" s="882"/>
      <c r="QPV1" s="882"/>
      <c r="QPW1" s="882"/>
      <c r="QPX1" s="882"/>
      <c r="QPY1" s="882"/>
      <c r="QPZ1" s="882"/>
      <c r="QQA1" s="882"/>
      <c r="QQB1" s="882"/>
      <c r="QQC1" s="882"/>
      <c r="QQD1" s="882"/>
      <c r="QQE1" s="882"/>
      <c r="QQF1" s="882"/>
      <c r="QQG1" s="882"/>
      <c r="QQH1" s="882"/>
      <c r="QQI1" s="882"/>
      <c r="QQJ1" s="882"/>
      <c r="QQK1" s="882"/>
      <c r="QQL1" s="882"/>
      <c r="QQM1" s="882"/>
      <c r="QQN1" s="882"/>
      <c r="QQO1" s="882"/>
      <c r="QQP1" s="882"/>
      <c r="QQQ1" s="882"/>
      <c r="QQR1" s="882"/>
      <c r="QQS1" s="882"/>
      <c r="QQT1" s="882"/>
      <c r="QQU1" s="882"/>
      <c r="QQV1" s="882"/>
      <c r="QQW1" s="882"/>
      <c r="QQX1" s="882"/>
      <c r="QQY1" s="882"/>
      <c r="QQZ1" s="882"/>
      <c r="QRA1" s="882"/>
      <c r="QRB1" s="882"/>
      <c r="QRC1" s="882"/>
      <c r="QRD1" s="882"/>
      <c r="QRE1" s="882"/>
      <c r="QRF1" s="882"/>
      <c r="QRG1" s="882"/>
      <c r="QRH1" s="882"/>
      <c r="QRI1" s="882"/>
      <c r="QRJ1" s="882"/>
      <c r="QRK1" s="882"/>
      <c r="QRL1" s="882"/>
      <c r="QRM1" s="882"/>
      <c r="QRN1" s="882"/>
      <c r="QRO1" s="882"/>
      <c r="QRP1" s="882"/>
      <c r="QRQ1" s="882"/>
      <c r="QRR1" s="882"/>
      <c r="QRS1" s="882"/>
      <c r="QRT1" s="882"/>
      <c r="QRU1" s="882"/>
      <c r="QRV1" s="882"/>
      <c r="QRW1" s="882"/>
      <c r="QRX1" s="882"/>
      <c r="QRY1" s="882"/>
      <c r="QRZ1" s="882"/>
      <c r="QSA1" s="882"/>
      <c r="QSB1" s="882"/>
      <c r="QSC1" s="882"/>
      <c r="QSD1" s="882"/>
      <c r="QSE1" s="882"/>
      <c r="QSF1" s="882"/>
      <c r="QSG1" s="882"/>
      <c r="QSH1" s="882"/>
      <c r="QSI1" s="882"/>
      <c r="QSJ1" s="882"/>
      <c r="QSK1" s="882"/>
      <c r="QSL1" s="882"/>
      <c r="QSM1" s="882"/>
      <c r="QSN1" s="882"/>
      <c r="QSO1" s="882"/>
      <c r="QSP1" s="882"/>
      <c r="QSQ1" s="882"/>
      <c r="QSR1" s="882"/>
      <c r="QSS1" s="882"/>
      <c r="QST1" s="882"/>
      <c r="QSU1" s="882"/>
      <c r="QSV1" s="882"/>
      <c r="QSW1" s="882"/>
      <c r="QSX1" s="882"/>
      <c r="QSY1" s="882"/>
      <c r="QSZ1" s="882"/>
      <c r="QTA1" s="882"/>
      <c r="QTB1" s="882"/>
      <c r="QTC1" s="882"/>
      <c r="QTD1" s="882"/>
      <c r="QTE1" s="882"/>
      <c r="QTF1" s="882"/>
      <c r="QTG1" s="882"/>
      <c r="QTH1" s="882"/>
      <c r="QTI1" s="882"/>
      <c r="QTJ1" s="882"/>
      <c r="QTK1" s="882"/>
      <c r="QTL1" s="882"/>
      <c r="QTM1" s="882"/>
      <c r="QTN1" s="882"/>
      <c r="QTO1" s="882"/>
      <c r="QTP1" s="882"/>
      <c r="QTQ1" s="882"/>
      <c r="QTR1" s="882"/>
      <c r="QTS1" s="882"/>
      <c r="QTT1" s="882"/>
      <c r="QTU1" s="882"/>
      <c r="QTV1" s="882"/>
      <c r="QTW1" s="882"/>
      <c r="QTX1" s="882"/>
      <c r="QTY1" s="882"/>
      <c r="QTZ1" s="882"/>
      <c r="QUA1" s="882"/>
      <c r="QUB1" s="882"/>
      <c r="QUC1" s="882"/>
      <c r="QUD1" s="882"/>
      <c r="QUE1" s="882"/>
      <c r="QUF1" s="882"/>
      <c r="QUG1" s="882"/>
      <c r="QUH1" s="882"/>
      <c r="QUI1" s="882"/>
      <c r="QUJ1" s="882"/>
      <c r="QUK1" s="882"/>
      <c r="QUL1" s="882"/>
      <c r="QUM1" s="882"/>
      <c r="QUN1" s="882"/>
      <c r="QUO1" s="882"/>
      <c r="QUP1" s="882"/>
      <c r="QUQ1" s="882"/>
      <c r="QUR1" s="882"/>
      <c r="QUS1" s="882"/>
      <c r="QUT1" s="882"/>
      <c r="QUU1" s="882"/>
      <c r="QUV1" s="882"/>
      <c r="QUW1" s="882"/>
      <c r="QUX1" s="882"/>
      <c r="QUY1" s="882"/>
      <c r="QUZ1" s="882"/>
      <c r="QVA1" s="882"/>
      <c r="QVB1" s="882"/>
      <c r="QVC1" s="882"/>
      <c r="QVD1" s="882"/>
      <c r="QVE1" s="882"/>
      <c r="QVF1" s="882"/>
      <c r="QVG1" s="882"/>
      <c r="QVH1" s="882"/>
      <c r="QVI1" s="882"/>
      <c r="QVJ1" s="882"/>
      <c r="QVK1" s="882"/>
      <c r="QVL1" s="882"/>
      <c r="QVM1" s="882"/>
      <c r="QVN1" s="882"/>
      <c r="QVO1" s="882"/>
      <c r="QVP1" s="882"/>
      <c r="QVQ1" s="882"/>
      <c r="QVR1" s="882"/>
      <c r="QVS1" s="882"/>
      <c r="QVT1" s="882"/>
      <c r="QVU1" s="882"/>
      <c r="QVV1" s="882"/>
      <c r="QVW1" s="882"/>
      <c r="QVX1" s="882"/>
      <c r="QVY1" s="882"/>
      <c r="QVZ1" s="882"/>
      <c r="QWA1" s="882"/>
      <c r="QWB1" s="882"/>
      <c r="QWC1" s="882"/>
      <c r="QWD1" s="882"/>
      <c r="QWE1" s="882"/>
      <c r="QWF1" s="882"/>
      <c r="QWG1" s="882"/>
      <c r="QWH1" s="882"/>
      <c r="QWI1" s="882"/>
      <c r="QWJ1" s="882"/>
      <c r="QWK1" s="882"/>
      <c r="QWL1" s="882"/>
      <c r="QWM1" s="882"/>
      <c r="QWN1" s="882"/>
      <c r="QWO1" s="882"/>
      <c r="QWP1" s="882"/>
      <c r="QWQ1" s="882"/>
      <c r="QWR1" s="882"/>
      <c r="QWS1" s="882"/>
      <c r="QWT1" s="882"/>
      <c r="QWU1" s="882"/>
      <c r="QWV1" s="882"/>
      <c r="QWW1" s="882"/>
      <c r="QWX1" s="882"/>
      <c r="QWY1" s="882"/>
      <c r="QWZ1" s="882"/>
      <c r="QXA1" s="882"/>
      <c r="QXB1" s="882"/>
      <c r="QXC1" s="882"/>
      <c r="QXD1" s="882"/>
      <c r="QXE1" s="882"/>
      <c r="QXF1" s="882"/>
      <c r="QXG1" s="882"/>
      <c r="QXH1" s="882"/>
      <c r="QXI1" s="882"/>
      <c r="QXJ1" s="882"/>
      <c r="QXK1" s="882"/>
      <c r="QXL1" s="882"/>
      <c r="QXM1" s="882"/>
      <c r="QXN1" s="882"/>
      <c r="QXO1" s="882"/>
      <c r="QXP1" s="882"/>
      <c r="QXQ1" s="882"/>
      <c r="QXR1" s="882"/>
      <c r="QXS1" s="882"/>
      <c r="QXT1" s="882"/>
      <c r="QXU1" s="882"/>
      <c r="QXV1" s="882"/>
      <c r="QXW1" s="882"/>
      <c r="QXX1" s="882"/>
      <c r="QXY1" s="882"/>
      <c r="QXZ1" s="882"/>
      <c r="QYA1" s="882"/>
      <c r="QYB1" s="882"/>
      <c r="QYC1" s="882"/>
      <c r="QYD1" s="882"/>
      <c r="QYE1" s="882"/>
      <c r="QYF1" s="882"/>
      <c r="QYG1" s="882"/>
      <c r="QYH1" s="882"/>
      <c r="QYI1" s="882"/>
      <c r="QYJ1" s="882"/>
      <c r="QYK1" s="882"/>
      <c r="QYL1" s="882"/>
      <c r="QYM1" s="882"/>
      <c r="QYN1" s="882"/>
      <c r="QYO1" s="882"/>
      <c r="QYP1" s="882"/>
      <c r="QYQ1" s="882"/>
      <c r="QYR1" s="882"/>
      <c r="QYS1" s="882"/>
      <c r="QYT1" s="882"/>
      <c r="QYU1" s="882"/>
      <c r="QYV1" s="882"/>
      <c r="QYW1" s="882"/>
      <c r="QYX1" s="882"/>
      <c r="QYY1" s="882"/>
      <c r="QYZ1" s="882"/>
      <c r="QZA1" s="882"/>
      <c r="QZB1" s="882"/>
      <c r="QZC1" s="882"/>
      <c r="QZD1" s="882"/>
      <c r="QZE1" s="882"/>
      <c r="QZF1" s="882"/>
      <c r="QZG1" s="882"/>
      <c r="QZH1" s="882"/>
      <c r="QZI1" s="882"/>
      <c r="QZJ1" s="882"/>
      <c r="QZK1" s="882"/>
      <c r="QZL1" s="882"/>
      <c r="QZM1" s="882"/>
      <c r="QZN1" s="882"/>
      <c r="QZO1" s="882"/>
      <c r="QZP1" s="882"/>
      <c r="QZQ1" s="882"/>
      <c r="QZR1" s="882"/>
      <c r="QZS1" s="882"/>
      <c r="QZT1" s="882"/>
      <c r="QZU1" s="882"/>
      <c r="QZV1" s="882"/>
      <c r="QZW1" s="882"/>
      <c r="QZX1" s="882"/>
      <c r="QZY1" s="882"/>
      <c r="QZZ1" s="882"/>
      <c r="RAA1" s="882"/>
      <c r="RAB1" s="882"/>
      <c r="RAC1" s="882"/>
      <c r="RAD1" s="882"/>
      <c r="RAE1" s="882"/>
      <c r="RAF1" s="882"/>
      <c r="RAG1" s="882"/>
      <c r="RAH1" s="882"/>
      <c r="RAI1" s="882"/>
      <c r="RAJ1" s="882"/>
      <c r="RAK1" s="882"/>
      <c r="RAL1" s="882"/>
      <c r="RAM1" s="882"/>
      <c r="RAN1" s="882"/>
      <c r="RAO1" s="882"/>
      <c r="RAP1" s="882"/>
      <c r="RAQ1" s="882"/>
      <c r="RAR1" s="882"/>
      <c r="RAS1" s="882"/>
      <c r="RAT1" s="882"/>
      <c r="RAU1" s="882"/>
      <c r="RAV1" s="882"/>
      <c r="RAW1" s="882"/>
      <c r="RAX1" s="882"/>
      <c r="RAY1" s="882"/>
      <c r="RAZ1" s="882"/>
      <c r="RBA1" s="882"/>
      <c r="RBB1" s="882"/>
      <c r="RBC1" s="882"/>
      <c r="RBD1" s="882"/>
      <c r="RBE1" s="882"/>
      <c r="RBF1" s="882"/>
      <c r="RBG1" s="882"/>
      <c r="RBH1" s="882"/>
      <c r="RBI1" s="882"/>
      <c r="RBJ1" s="882"/>
      <c r="RBK1" s="882"/>
      <c r="RBL1" s="882"/>
      <c r="RBM1" s="882"/>
      <c r="RBN1" s="882"/>
      <c r="RBO1" s="882"/>
      <c r="RBP1" s="882"/>
      <c r="RBQ1" s="882"/>
      <c r="RBR1" s="882"/>
      <c r="RBS1" s="882"/>
      <c r="RBT1" s="882"/>
      <c r="RBU1" s="882"/>
      <c r="RBV1" s="882"/>
      <c r="RBW1" s="882"/>
      <c r="RBX1" s="882"/>
      <c r="RBY1" s="882"/>
      <c r="RBZ1" s="882"/>
      <c r="RCA1" s="882"/>
      <c r="RCB1" s="882"/>
      <c r="RCC1" s="882"/>
      <c r="RCD1" s="882"/>
      <c r="RCE1" s="882"/>
      <c r="RCF1" s="882"/>
      <c r="RCG1" s="882"/>
      <c r="RCH1" s="882"/>
      <c r="RCI1" s="882"/>
      <c r="RCJ1" s="882"/>
      <c r="RCK1" s="882"/>
      <c r="RCL1" s="882"/>
      <c r="RCM1" s="882"/>
      <c r="RCN1" s="882"/>
      <c r="RCO1" s="882"/>
      <c r="RCP1" s="882"/>
      <c r="RCQ1" s="882"/>
      <c r="RCR1" s="882"/>
      <c r="RCS1" s="882"/>
      <c r="RCT1" s="882"/>
      <c r="RCU1" s="882"/>
      <c r="RCV1" s="882"/>
      <c r="RCW1" s="882"/>
      <c r="RCX1" s="882"/>
      <c r="RCY1" s="882"/>
      <c r="RCZ1" s="882"/>
      <c r="RDA1" s="882"/>
      <c r="RDB1" s="882"/>
      <c r="RDC1" s="882"/>
      <c r="RDD1" s="882"/>
      <c r="RDE1" s="882"/>
      <c r="RDF1" s="882"/>
      <c r="RDG1" s="882"/>
      <c r="RDH1" s="882"/>
      <c r="RDI1" s="882"/>
      <c r="RDJ1" s="882"/>
      <c r="RDK1" s="882"/>
      <c r="RDL1" s="882"/>
      <c r="RDM1" s="882"/>
      <c r="RDN1" s="882"/>
      <c r="RDO1" s="882"/>
      <c r="RDP1" s="882"/>
      <c r="RDQ1" s="882"/>
      <c r="RDR1" s="882"/>
      <c r="RDS1" s="882"/>
      <c r="RDT1" s="882"/>
      <c r="RDU1" s="882"/>
      <c r="RDV1" s="882"/>
      <c r="RDW1" s="882"/>
      <c r="RDX1" s="882"/>
      <c r="RDY1" s="882"/>
      <c r="RDZ1" s="882"/>
      <c r="REA1" s="882"/>
      <c r="REB1" s="882"/>
      <c r="REC1" s="882"/>
      <c r="RED1" s="882"/>
      <c r="REE1" s="882"/>
      <c r="REF1" s="882"/>
      <c r="REG1" s="882"/>
      <c r="REH1" s="882"/>
      <c r="REI1" s="882"/>
      <c r="REJ1" s="882"/>
      <c r="REK1" s="882"/>
      <c r="REL1" s="882"/>
      <c r="REM1" s="882"/>
      <c r="REN1" s="882"/>
      <c r="REO1" s="882"/>
      <c r="REP1" s="882"/>
      <c r="REQ1" s="882"/>
      <c r="RER1" s="882"/>
      <c r="RES1" s="882"/>
      <c r="RET1" s="882"/>
      <c r="REU1" s="882"/>
      <c r="REV1" s="882"/>
      <c r="REW1" s="882"/>
      <c r="REX1" s="882"/>
      <c r="REY1" s="882"/>
      <c r="REZ1" s="882"/>
      <c r="RFA1" s="882"/>
      <c r="RFB1" s="882"/>
      <c r="RFC1" s="882"/>
      <c r="RFD1" s="882"/>
      <c r="RFE1" s="882"/>
      <c r="RFF1" s="882"/>
      <c r="RFG1" s="882"/>
      <c r="RFH1" s="882"/>
      <c r="RFI1" s="882"/>
      <c r="RFJ1" s="882"/>
      <c r="RFK1" s="882"/>
      <c r="RFL1" s="882"/>
      <c r="RFM1" s="882"/>
      <c r="RFN1" s="882"/>
      <c r="RFO1" s="882"/>
      <c r="RFP1" s="882"/>
      <c r="RFQ1" s="882"/>
      <c r="RFR1" s="882"/>
      <c r="RFS1" s="882"/>
      <c r="RFT1" s="882"/>
      <c r="RFU1" s="882"/>
      <c r="RFV1" s="882"/>
      <c r="RFW1" s="882"/>
      <c r="RFX1" s="882"/>
      <c r="RFY1" s="882"/>
      <c r="RFZ1" s="882"/>
      <c r="RGA1" s="882"/>
      <c r="RGB1" s="882"/>
      <c r="RGC1" s="882"/>
      <c r="RGD1" s="882"/>
      <c r="RGE1" s="882"/>
      <c r="RGF1" s="882"/>
      <c r="RGG1" s="882"/>
      <c r="RGH1" s="882"/>
      <c r="RGI1" s="882"/>
      <c r="RGJ1" s="882"/>
      <c r="RGK1" s="882"/>
      <c r="RGL1" s="882"/>
      <c r="RGM1" s="882"/>
      <c r="RGN1" s="882"/>
      <c r="RGO1" s="882"/>
      <c r="RGP1" s="882"/>
      <c r="RGQ1" s="882"/>
      <c r="RGR1" s="882"/>
      <c r="RGS1" s="882"/>
      <c r="RGT1" s="882"/>
      <c r="RGU1" s="882"/>
      <c r="RGV1" s="882"/>
      <c r="RGW1" s="882"/>
      <c r="RGX1" s="882"/>
      <c r="RGY1" s="882"/>
      <c r="RGZ1" s="882"/>
      <c r="RHA1" s="882"/>
      <c r="RHB1" s="882"/>
      <c r="RHC1" s="882"/>
      <c r="RHD1" s="882"/>
      <c r="RHE1" s="882"/>
      <c r="RHF1" s="882"/>
      <c r="RHG1" s="882"/>
      <c r="RHH1" s="882"/>
      <c r="RHI1" s="882"/>
      <c r="RHJ1" s="882"/>
      <c r="RHK1" s="882"/>
      <c r="RHL1" s="882"/>
      <c r="RHM1" s="882"/>
      <c r="RHN1" s="882"/>
      <c r="RHO1" s="882"/>
      <c r="RHP1" s="882"/>
      <c r="RHQ1" s="882"/>
      <c r="RHR1" s="882"/>
      <c r="RHS1" s="882"/>
      <c r="RHT1" s="882"/>
      <c r="RHU1" s="882"/>
      <c r="RHV1" s="882"/>
      <c r="RHW1" s="882"/>
      <c r="RHX1" s="882"/>
      <c r="RHY1" s="882"/>
      <c r="RHZ1" s="882"/>
      <c r="RIA1" s="882"/>
      <c r="RIB1" s="882"/>
      <c r="RIC1" s="882"/>
      <c r="RID1" s="882"/>
      <c r="RIE1" s="882"/>
      <c r="RIF1" s="882"/>
      <c r="RIG1" s="882"/>
      <c r="RIH1" s="882"/>
      <c r="RII1" s="882"/>
      <c r="RIJ1" s="882"/>
      <c r="RIK1" s="882"/>
      <c r="RIL1" s="882"/>
      <c r="RIM1" s="882"/>
      <c r="RIN1" s="882"/>
      <c r="RIO1" s="882"/>
      <c r="RIP1" s="882"/>
      <c r="RIQ1" s="882"/>
      <c r="RIR1" s="882"/>
      <c r="RIS1" s="882"/>
      <c r="RIT1" s="882"/>
      <c r="RIU1" s="882"/>
      <c r="RIV1" s="882"/>
      <c r="RIW1" s="882"/>
      <c r="RIX1" s="882"/>
      <c r="RIY1" s="882"/>
      <c r="RIZ1" s="882"/>
      <c r="RJA1" s="882"/>
      <c r="RJB1" s="882"/>
      <c r="RJC1" s="882"/>
      <c r="RJD1" s="882"/>
      <c r="RJE1" s="882"/>
      <c r="RJF1" s="882"/>
      <c r="RJG1" s="882"/>
      <c r="RJH1" s="882"/>
      <c r="RJI1" s="882"/>
      <c r="RJJ1" s="882"/>
      <c r="RJK1" s="882"/>
      <c r="RJL1" s="882"/>
      <c r="RJM1" s="882"/>
      <c r="RJN1" s="882"/>
      <c r="RJO1" s="882"/>
      <c r="RJP1" s="882"/>
      <c r="RJQ1" s="882"/>
      <c r="RJR1" s="882"/>
      <c r="RJS1" s="882"/>
      <c r="RJT1" s="882"/>
      <c r="RJU1" s="882"/>
      <c r="RJV1" s="882"/>
      <c r="RJW1" s="882"/>
      <c r="RJX1" s="882"/>
      <c r="RJY1" s="882"/>
      <c r="RJZ1" s="882"/>
      <c r="RKA1" s="882"/>
      <c r="RKB1" s="882"/>
      <c r="RKC1" s="882"/>
      <c r="RKD1" s="882"/>
      <c r="RKE1" s="882"/>
      <c r="RKF1" s="882"/>
      <c r="RKG1" s="882"/>
      <c r="RKH1" s="882"/>
      <c r="RKI1" s="882"/>
      <c r="RKJ1" s="882"/>
      <c r="RKK1" s="882"/>
      <c r="RKL1" s="882"/>
      <c r="RKM1" s="882"/>
      <c r="RKN1" s="882"/>
      <c r="RKO1" s="882"/>
      <c r="RKP1" s="882"/>
      <c r="RKQ1" s="882"/>
      <c r="RKR1" s="882"/>
      <c r="RKS1" s="882"/>
      <c r="RKT1" s="882"/>
      <c r="RKU1" s="882"/>
      <c r="RKV1" s="882"/>
      <c r="RKW1" s="882"/>
      <c r="RKX1" s="882"/>
      <c r="RKY1" s="882"/>
      <c r="RKZ1" s="882"/>
      <c r="RLA1" s="882"/>
      <c r="RLB1" s="882"/>
      <c r="RLC1" s="882"/>
      <c r="RLD1" s="882"/>
      <c r="RLE1" s="882"/>
      <c r="RLF1" s="882"/>
      <c r="RLG1" s="882"/>
      <c r="RLH1" s="882"/>
      <c r="RLI1" s="882"/>
      <c r="RLJ1" s="882"/>
      <c r="RLK1" s="882"/>
      <c r="RLL1" s="882"/>
      <c r="RLM1" s="882"/>
      <c r="RLN1" s="882"/>
      <c r="RLO1" s="882"/>
      <c r="RLP1" s="882"/>
      <c r="RLQ1" s="882"/>
      <c r="RLR1" s="882"/>
      <c r="RLS1" s="882"/>
      <c r="RLT1" s="882"/>
      <c r="RLU1" s="882"/>
      <c r="RLV1" s="882"/>
      <c r="RLW1" s="882"/>
      <c r="RLX1" s="882"/>
      <c r="RLY1" s="882"/>
      <c r="RLZ1" s="882"/>
      <c r="RMA1" s="882"/>
      <c r="RMB1" s="882"/>
      <c r="RMC1" s="882"/>
      <c r="RMD1" s="882"/>
      <c r="RME1" s="882"/>
      <c r="RMF1" s="882"/>
      <c r="RMG1" s="882"/>
      <c r="RMH1" s="882"/>
      <c r="RMI1" s="882"/>
      <c r="RMJ1" s="882"/>
      <c r="RMK1" s="882"/>
      <c r="RML1" s="882"/>
      <c r="RMM1" s="882"/>
      <c r="RMN1" s="882"/>
      <c r="RMO1" s="882"/>
      <c r="RMP1" s="882"/>
      <c r="RMQ1" s="882"/>
      <c r="RMR1" s="882"/>
      <c r="RMS1" s="882"/>
      <c r="RMT1" s="882"/>
      <c r="RMU1" s="882"/>
      <c r="RMV1" s="882"/>
      <c r="RMW1" s="882"/>
      <c r="RMX1" s="882"/>
      <c r="RMY1" s="882"/>
      <c r="RMZ1" s="882"/>
      <c r="RNA1" s="882"/>
      <c r="RNB1" s="882"/>
      <c r="RNC1" s="882"/>
      <c r="RND1" s="882"/>
      <c r="RNE1" s="882"/>
      <c r="RNF1" s="882"/>
      <c r="RNG1" s="882"/>
      <c r="RNH1" s="882"/>
      <c r="RNI1" s="882"/>
      <c r="RNJ1" s="882"/>
      <c r="RNK1" s="882"/>
      <c r="RNL1" s="882"/>
      <c r="RNM1" s="882"/>
      <c r="RNN1" s="882"/>
      <c r="RNO1" s="882"/>
      <c r="RNP1" s="882"/>
      <c r="RNQ1" s="882"/>
      <c r="RNR1" s="882"/>
      <c r="RNS1" s="882"/>
      <c r="RNT1" s="882"/>
      <c r="RNU1" s="882"/>
      <c r="RNV1" s="882"/>
      <c r="RNW1" s="882"/>
      <c r="RNX1" s="882"/>
      <c r="RNY1" s="882"/>
      <c r="RNZ1" s="882"/>
      <c r="ROA1" s="882"/>
      <c r="ROB1" s="882"/>
      <c r="ROC1" s="882"/>
      <c r="ROD1" s="882"/>
      <c r="ROE1" s="882"/>
      <c r="ROF1" s="882"/>
      <c r="ROG1" s="882"/>
      <c r="ROH1" s="882"/>
      <c r="ROI1" s="882"/>
      <c r="ROJ1" s="882"/>
      <c r="ROK1" s="882"/>
      <c r="ROL1" s="882"/>
      <c r="ROM1" s="882"/>
      <c r="RON1" s="882"/>
      <c r="ROO1" s="882"/>
      <c r="ROP1" s="882"/>
      <c r="ROQ1" s="882"/>
      <c r="ROR1" s="882"/>
      <c r="ROS1" s="882"/>
      <c r="ROT1" s="882"/>
      <c r="ROU1" s="882"/>
      <c r="ROV1" s="882"/>
      <c r="ROW1" s="882"/>
      <c r="ROX1" s="882"/>
      <c r="ROY1" s="882"/>
      <c r="ROZ1" s="882"/>
      <c r="RPA1" s="882"/>
      <c r="RPB1" s="882"/>
      <c r="RPC1" s="882"/>
      <c r="RPD1" s="882"/>
      <c r="RPE1" s="882"/>
      <c r="RPF1" s="882"/>
      <c r="RPG1" s="882"/>
      <c r="RPH1" s="882"/>
      <c r="RPI1" s="882"/>
      <c r="RPJ1" s="882"/>
      <c r="RPK1" s="882"/>
      <c r="RPL1" s="882"/>
      <c r="RPM1" s="882"/>
      <c r="RPN1" s="882"/>
      <c r="RPO1" s="882"/>
      <c r="RPP1" s="882"/>
      <c r="RPQ1" s="882"/>
      <c r="RPR1" s="882"/>
      <c r="RPS1" s="882"/>
      <c r="RPT1" s="882"/>
      <c r="RPU1" s="882"/>
      <c r="RPV1" s="882"/>
      <c r="RPW1" s="882"/>
      <c r="RPX1" s="882"/>
      <c r="RPY1" s="882"/>
      <c r="RPZ1" s="882"/>
      <c r="RQA1" s="882"/>
      <c r="RQB1" s="882"/>
      <c r="RQC1" s="882"/>
      <c r="RQD1" s="882"/>
      <c r="RQE1" s="882"/>
      <c r="RQF1" s="882"/>
      <c r="RQG1" s="882"/>
      <c r="RQH1" s="882"/>
      <c r="RQI1" s="882"/>
      <c r="RQJ1" s="882"/>
      <c r="RQK1" s="882"/>
      <c r="RQL1" s="882"/>
      <c r="RQM1" s="882"/>
      <c r="RQN1" s="882"/>
      <c r="RQO1" s="882"/>
      <c r="RQP1" s="882"/>
      <c r="RQQ1" s="882"/>
      <c r="RQR1" s="882"/>
      <c r="RQS1" s="882"/>
      <c r="RQT1" s="882"/>
      <c r="RQU1" s="882"/>
      <c r="RQV1" s="882"/>
      <c r="RQW1" s="882"/>
      <c r="RQX1" s="882"/>
      <c r="RQY1" s="882"/>
      <c r="RQZ1" s="882"/>
      <c r="RRA1" s="882"/>
      <c r="RRB1" s="882"/>
      <c r="RRC1" s="882"/>
      <c r="RRD1" s="882"/>
      <c r="RRE1" s="882"/>
      <c r="RRF1" s="882"/>
      <c r="RRG1" s="882"/>
      <c r="RRH1" s="882"/>
      <c r="RRI1" s="882"/>
      <c r="RRJ1" s="882"/>
      <c r="RRK1" s="882"/>
      <c r="RRL1" s="882"/>
      <c r="RRM1" s="882"/>
      <c r="RRN1" s="882"/>
      <c r="RRO1" s="882"/>
      <c r="RRP1" s="882"/>
      <c r="RRQ1" s="882"/>
      <c r="RRR1" s="882"/>
      <c r="RRS1" s="882"/>
      <c r="RRT1" s="882"/>
      <c r="RRU1" s="882"/>
      <c r="RRV1" s="882"/>
      <c r="RRW1" s="882"/>
      <c r="RRX1" s="882"/>
      <c r="RRY1" s="882"/>
      <c r="RRZ1" s="882"/>
      <c r="RSA1" s="882"/>
      <c r="RSB1" s="882"/>
      <c r="RSC1" s="882"/>
      <c r="RSD1" s="882"/>
      <c r="RSE1" s="882"/>
      <c r="RSF1" s="882"/>
      <c r="RSG1" s="882"/>
      <c r="RSH1" s="882"/>
      <c r="RSI1" s="882"/>
      <c r="RSJ1" s="882"/>
      <c r="RSK1" s="882"/>
      <c r="RSL1" s="882"/>
      <c r="RSM1" s="882"/>
      <c r="RSN1" s="882"/>
      <c r="RSO1" s="882"/>
      <c r="RSP1" s="882"/>
      <c r="RSQ1" s="882"/>
      <c r="RSR1" s="882"/>
      <c r="RSS1" s="882"/>
      <c r="RST1" s="882"/>
      <c r="RSU1" s="882"/>
      <c r="RSV1" s="882"/>
      <c r="RSW1" s="882"/>
      <c r="RSX1" s="882"/>
      <c r="RSY1" s="882"/>
      <c r="RSZ1" s="882"/>
      <c r="RTA1" s="882"/>
      <c r="RTB1" s="882"/>
      <c r="RTC1" s="882"/>
      <c r="RTD1" s="882"/>
      <c r="RTE1" s="882"/>
      <c r="RTF1" s="882"/>
      <c r="RTG1" s="882"/>
      <c r="RTH1" s="882"/>
      <c r="RTI1" s="882"/>
      <c r="RTJ1" s="882"/>
      <c r="RTK1" s="882"/>
      <c r="RTL1" s="882"/>
      <c r="RTM1" s="882"/>
      <c r="RTN1" s="882"/>
      <c r="RTO1" s="882"/>
      <c r="RTP1" s="882"/>
      <c r="RTQ1" s="882"/>
      <c r="RTR1" s="882"/>
      <c r="RTS1" s="882"/>
      <c r="RTT1" s="882"/>
      <c r="RTU1" s="882"/>
      <c r="RTV1" s="882"/>
      <c r="RTW1" s="882"/>
      <c r="RTX1" s="882"/>
      <c r="RTY1" s="882"/>
      <c r="RTZ1" s="882"/>
      <c r="RUA1" s="882"/>
      <c r="RUB1" s="882"/>
      <c r="RUC1" s="882"/>
      <c r="RUD1" s="882"/>
      <c r="RUE1" s="882"/>
      <c r="RUF1" s="882"/>
      <c r="RUG1" s="882"/>
      <c r="RUH1" s="882"/>
      <c r="RUI1" s="882"/>
      <c r="RUJ1" s="882"/>
      <c r="RUK1" s="882"/>
      <c r="RUL1" s="882"/>
      <c r="RUM1" s="882"/>
      <c r="RUN1" s="882"/>
      <c r="RUO1" s="882"/>
      <c r="RUP1" s="882"/>
      <c r="RUQ1" s="882"/>
      <c r="RUR1" s="882"/>
      <c r="RUS1" s="882"/>
      <c r="RUT1" s="882"/>
      <c r="RUU1" s="882"/>
      <c r="RUV1" s="882"/>
      <c r="RUW1" s="882"/>
      <c r="RUX1" s="882"/>
      <c r="RUY1" s="882"/>
      <c r="RUZ1" s="882"/>
      <c r="RVA1" s="882"/>
      <c r="RVB1" s="882"/>
      <c r="RVC1" s="882"/>
      <c r="RVD1" s="882"/>
      <c r="RVE1" s="882"/>
      <c r="RVF1" s="882"/>
      <c r="RVG1" s="882"/>
      <c r="RVH1" s="882"/>
      <c r="RVI1" s="882"/>
      <c r="RVJ1" s="882"/>
      <c r="RVK1" s="882"/>
      <c r="RVL1" s="882"/>
      <c r="RVM1" s="882"/>
      <c r="RVN1" s="882"/>
      <c r="RVO1" s="882"/>
      <c r="RVP1" s="882"/>
      <c r="RVQ1" s="882"/>
      <c r="RVR1" s="882"/>
      <c r="RVS1" s="882"/>
      <c r="RVT1" s="882"/>
      <c r="RVU1" s="882"/>
      <c r="RVV1" s="882"/>
      <c r="RVW1" s="882"/>
      <c r="RVX1" s="882"/>
      <c r="RVY1" s="882"/>
      <c r="RVZ1" s="882"/>
      <c r="RWA1" s="882"/>
      <c r="RWB1" s="882"/>
      <c r="RWC1" s="882"/>
      <c r="RWD1" s="882"/>
      <c r="RWE1" s="882"/>
      <c r="RWF1" s="882"/>
      <c r="RWG1" s="882"/>
      <c r="RWH1" s="882"/>
      <c r="RWI1" s="882"/>
      <c r="RWJ1" s="882"/>
      <c r="RWK1" s="882"/>
      <c r="RWL1" s="882"/>
      <c r="RWM1" s="882"/>
      <c r="RWN1" s="882"/>
      <c r="RWO1" s="882"/>
      <c r="RWP1" s="882"/>
      <c r="RWQ1" s="882"/>
      <c r="RWR1" s="882"/>
      <c r="RWS1" s="882"/>
      <c r="RWT1" s="882"/>
      <c r="RWU1" s="882"/>
      <c r="RWV1" s="882"/>
      <c r="RWW1" s="882"/>
      <c r="RWX1" s="882"/>
      <c r="RWY1" s="882"/>
      <c r="RWZ1" s="882"/>
      <c r="RXA1" s="882"/>
      <c r="RXB1" s="882"/>
      <c r="RXC1" s="882"/>
      <c r="RXD1" s="882"/>
      <c r="RXE1" s="882"/>
      <c r="RXF1" s="882"/>
      <c r="RXG1" s="882"/>
      <c r="RXH1" s="882"/>
      <c r="RXI1" s="882"/>
      <c r="RXJ1" s="882"/>
      <c r="RXK1" s="882"/>
      <c r="RXL1" s="882"/>
      <c r="RXM1" s="882"/>
      <c r="RXN1" s="882"/>
      <c r="RXO1" s="882"/>
      <c r="RXP1" s="882"/>
      <c r="RXQ1" s="882"/>
      <c r="RXR1" s="882"/>
      <c r="RXS1" s="882"/>
      <c r="RXT1" s="882"/>
      <c r="RXU1" s="882"/>
      <c r="RXV1" s="882"/>
      <c r="RXW1" s="882"/>
      <c r="RXX1" s="882"/>
      <c r="RXY1" s="882"/>
      <c r="RXZ1" s="882"/>
      <c r="RYA1" s="882"/>
      <c r="RYB1" s="882"/>
      <c r="RYC1" s="882"/>
      <c r="RYD1" s="882"/>
      <c r="RYE1" s="882"/>
      <c r="RYF1" s="882"/>
      <c r="RYG1" s="882"/>
      <c r="RYH1" s="882"/>
      <c r="RYI1" s="882"/>
      <c r="RYJ1" s="882"/>
      <c r="RYK1" s="882"/>
      <c r="RYL1" s="882"/>
      <c r="RYM1" s="882"/>
      <c r="RYN1" s="882"/>
      <c r="RYO1" s="882"/>
      <c r="RYP1" s="882"/>
      <c r="RYQ1" s="882"/>
      <c r="RYR1" s="882"/>
      <c r="RYS1" s="882"/>
      <c r="RYT1" s="882"/>
      <c r="RYU1" s="882"/>
      <c r="RYV1" s="882"/>
      <c r="RYW1" s="882"/>
      <c r="RYX1" s="882"/>
      <c r="RYY1" s="882"/>
      <c r="RYZ1" s="882"/>
      <c r="RZA1" s="882"/>
      <c r="RZB1" s="882"/>
      <c r="RZC1" s="882"/>
      <c r="RZD1" s="882"/>
      <c r="RZE1" s="882"/>
      <c r="RZF1" s="882"/>
      <c r="RZG1" s="882"/>
      <c r="RZH1" s="882"/>
      <c r="RZI1" s="882"/>
      <c r="RZJ1" s="882"/>
      <c r="RZK1" s="882"/>
      <c r="RZL1" s="882"/>
      <c r="RZM1" s="882"/>
      <c r="RZN1" s="882"/>
      <c r="RZO1" s="882"/>
      <c r="RZP1" s="882"/>
      <c r="RZQ1" s="882"/>
      <c r="RZR1" s="882"/>
      <c r="RZS1" s="882"/>
      <c r="RZT1" s="882"/>
      <c r="RZU1" s="882"/>
      <c r="RZV1" s="882"/>
      <c r="RZW1" s="882"/>
      <c r="RZX1" s="882"/>
      <c r="RZY1" s="882"/>
      <c r="RZZ1" s="882"/>
      <c r="SAA1" s="882"/>
      <c r="SAB1" s="882"/>
      <c r="SAC1" s="882"/>
      <c r="SAD1" s="882"/>
      <c r="SAE1" s="882"/>
      <c r="SAF1" s="882"/>
      <c r="SAG1" s="882"/>
      <c r="SAH1" s="882"/>
      <c r="SAI1" s="882"/>
      <c r="SAJ1" s="882"/>
      <c r="SAK1" s="882"/>
      <c r="SAL1" s="882"/>
      <c r="SAM1" s="882"/>
      <c r="SAN1" s="882"/>
      <c r="SAO1" s="882"/>
      <c r="SAP1" s="882"/>
      <c r="SAQ1" s="882"/>
      <c r="SAR1" s="882"/>
      <c r="SAS1" s="882"/>
      <c r="SAT1" s="882"/>
      <c r="SAU1" s="882"/>
      <c r="SAV1" s="882"/>
      <c r="SAW1" s="882"/>
      <c r="SAX1" s="882"/>
      <c r="SAY1" s="882"/>
      <c r="SAZ1" s="882"/>
      <c r="SBA1" s="882"/>
      <c r="SBB1" s="882"/>
      <c r="SBC1" s="882"/>
      <c r="SBD1" s="882"/>
      <c r="SBE1" s="882"/>
      <c r="SBF1" s="882"/>
      <c r="SBG1" s="882"/>
      <c r="SBH1" s="882"/>
      <c r="SBI1" s="882"/>
      <c r="SBJ1" s="882"/>
      <c r="SBK1" s="882"/>
      <c r="SBL1" s="882"/>
      <c r="SBM1" s="882"/>
      <c r="SBN1" s="882"/>
      <c r="SBO1" s="882"/>
      <c r="SBP1" s="882"/>
      <c r="SBQ1" s="882"/>
      <c r="SBR1" s="882"/>
      <c r="SBS1" s="882"/>
      <c r="SBT1" s="882"/>
      <c r="SBU1" s="882"/>
      <c r="SBV1" s="882"/>
      <c r="SBW1" s="882"/>
      <c r="SBX1" s="882"/>
      <c r="SBY1" s="882"/>
      <c r="SBZ1" s="882"/>
      <c r="SCA1" s="882"/>
      <c r="SCB1" s="882"/>
      <c r="SCC1" s="882"/>
      <c r="SCD1" s="882"/>
      <c r="SCE1" s="882"/>
      <c r="SCF1" s="882"/>
      <c r="SCG1" s="882"/>
      <c r="SCH1" s="882"/>
      <c r="SCI1" s="882"/>
      <c r="SCJ1" s="882"/>
      <c r="SCK1" s="882"/>
      <c r="SCL1" s="882"/>
      <c r="SCM1" s="882"/>
      <c r="SCN1" s="882"/>
      <c r="SCO1" s="882"/>
      <c r="SCP1" s="882"/>
      <c r="SCQ1" s="882"/>
      <c r="SCR1" s="882"/>
      <c r="SCS1" s="882"/>
      <c r="SCT1" s="882"/>
      <c r="SCU1" s="882"/>
      <c r="SCV1" s="882"/>
      <c r="SCW1" s="882"/>
      <c r="SCX1" s="882"/>
      <c r="SCY1" s="882"/>
      <c r="SCZ1" s="882"/>
      <c r="SDA1" s="882"/>
      <c r="SDB1" s="882"/>
      <c r="SDC1" s="882"/>
      <c r="SDD1" s="882"/>
      <c r="SDE1" s="882"/>
      <c r="SDF1" s="882"/>
      <c r="SDG1" s="882"/>
      <c r="SDH1" s="882"/>
      <c r="SDI1" s="882"/>
      <c r="SDJ1" s="882"/>
      <c r="SDK1" s="882"/>
      <c r="SDL1" s="882"/>
      <c r="SDM1" s="882"/>
      <c r="SDN1" s="882"/>
      <c r="SDO1" s="882"/>
      <c r="SDP1" s="882"/>
      <c r="SDQ1" s="882"/>
      <c r="SDR1" s="882"/>
      <c r="SDS1" s="882"/>
      <c r="SDT1" s="882"/>
      <c r="SDU1" s="882"/>
      <c r="SDV1" s="882"/>
      <c r="SDW1" s="882"/>
      <c r="SDX1" s="882"/>
      <c r="SDY1" s="882"/>
      <c r="SDZ1" s="882"/>
      <c r="SEA1" s="882"/>
      <c r="SEB1" s="882"/>
      <c r="SEC1" s="882"/>
      <c r="SED1" s="882"/>
      <c r="SEE1" s="882"/>
      <c r="SEF1" s="882"/>
      <c r="SEG1" s="882"/>
      <c r="SEH1" s="882"/>
      <c r="SEI1" s="882"/>
      <c r="SEJ1" s="882"/>
      <c r="SEK1" s="882"/>
      <c r="SEL1" s="882"/>
      <c r="SEM1" s="882"/>
      <c r="SEN1" s="882"/>
      <c r="SEO1" s="882"/>
      <c r="SEP1" s="882"/>
      <c r="SEQ1" s="882"/>
      <c r="SER1" s="882"/>
      <c r="SES1" s="882"/>
      <c r="SET1" s="882"/>
      <c r="SEU1" s="882"/>
      <c r="SEV1" s="882"/>
      <c r="SEW1" s="882"/>
      <c r="SEX1" s="882"/>
      <c r="SEY1" s="882"/>
      <c r="SEZ1" s="882"/>
      <c r="SFA1" s="882"/>
      <c r="SFB1" s="882"/>
      <c r="SFC1" s="882"/>
      <c r="SFD1" s="882"/>
      <c r="SFE1" s="882"/>
      <c r="SFF1" s="882"/>
      <c r="SFG1" s="882"/>
      <c r="SFH1" s="882"/>
      <c r="SFI1" s="882"/>
      <c r="SFJ1" s="882"/>
      <c r="SFK1" s="882"/>
      <c r="SFL1" s="882"/>
      <c r="SFM1" s="882"/>
      <c r="SFN1" s="882"/>
      <c r="SFO1" s="882"/>
      <c r="SFP1" s="882"/>
      <c r="SFQ1" s="882"/>
      <c r="SFR1" s="882"/>
      <c r="SFS1" s="882"/>
      <c r="SFT1" s="882"/>
      <c r="SFU1" s="882"/>
      <c r="SFV1" s="882"/>
      <c r="SFW1" s="882"/>
      <c r="SFX1" s="882"/>
      <c r="SFY1" s="882"/>
      <c r="SFZ1" s="882"/>
      <c r="SGA1" s="882"/>
      <c r="SGB1" s="882"/>
      <c r="SGC1" s="882"/>
      <c r="SGD1" s="882"/>
      <c r="SGE1" s="882"/>
      <c r="SGF1" s="882"/>
      <c r="SGG1" s="882"/>
      <c r="SGH1" s="882"/>
      <c r="SGI1" s="882"/>
      <c r="SGJ1" s="882"/>
      <c r="SGK1" s="882"/>
      <c r="SGL1" s="882"/>
      <c r="SGM1" s="882"/>
      <c r="SGN1" s="882"/>
      <c r="SGO1" s="882"/>
      <c r="SGP1" s="882"/>
      <c r="SGQ1" s="882"/>
      <c r="SGR1" s="882"/>
      <c r="SGS1" s="882"/>
      <c r="SGT1" s="882"/>
      <c r="SGU1" s="882"/>
      <c r="SGV1" s="882"/>
      <c r="SGW1" s="882"/>
      <c r="SGX1" s="882"/>
      <c r="SGY1" s="882"/>
      <c r="SGZ1" s="882"/>
      <c r="SHA1" s="882"/>
      <c r="SHB1" s="882"/>
      <c r="SHC1" s="882"/>
      <c r="SHD1" s="882"/>
      <c r="SHE1" s="882"/>
      <c r="SHF1" s="882"/>
      <c r="SHG1" s="882"/>
      <c r="SHH1" s="882"/>
      <c r="SHI1" s="882"/>
      <c r="SHJ1" s="882"/>
      <c r="SHK1" s="882"/>
      <c r="SHL1" s="882"/>
      <c r="SHM1" s="882"/>
      <c r="SHN1" s="882"/>
      <c r="SHO1" s="882"/>
      <c r="SHP1" s="882"/>
      <c r="SHQ1" s="882"/>
      <c r="SHR1" s="882"/>
      <c r="SHS1" s="882"/>
      <c r="SHT1" s="882"/>
      <c r="SHU1" s="882"/>
      <c r="SHV1" s="882"/>
      <c r="SHW1" s="882"/>
      <c r="SHX1" s="882"/>
      <c r="SHY1" s="882"/>
      <c r="SHZ1" s="882"/>
      <c r="SIA1" s="882"/>
      <c r="SIB1" s="882"/>
      <c r="SIC1" s="882"/>
      <c r="SID1" s="882"/>
      <c r="SIE1" s="882"/>
      <c r="SIF1" s="882"/>
      <c r="SIG1" s="882"/>
      <c r="SIH1" s="882"/>
      <c r="SII1" s="882"/>
      <c r="SIJ1" s="882"/>
      <c r="SIK1" s="882"/>
      <c r="SIL1" s="882"/>
      <c r="SIM1" s="882"/>
      <c r="SIN1" s="882"/>
      <c r="SIO1" s="882"/>
      <c r="SIP1" s="882"/>
      <c r="SIQ1" s="882"/>
      <c r="SIR1" s="882"/>
      <c r="SIS1" s="882"/>
      <c r="SIT1" s="882"/>
      <c r="SIU1" s="882"/>
      <c r="SIV1" s="882"/>
      <c r="SIW1" s="882"/>
      <c r="SIX1" s="882"/>
      <c r="SIY1" s="882"/>
      <c r="SIZ1" s="882"/>
      <c r="SJA1" s="882"/>
      <c r="SJB1" s="882"/>
      <c r="SJC1" s="882"/>
      <c r="SJD1" s="882"/>
      <c r="SJE1" s="882"/>
      <c r="SJF1" s="882"/>
      <c r="SJG1" s="882"/>
      <c r="SJH1" s="882"/>
      <c r="SJI1" s="882"/>
      <c r="SJJ1" s="882"/>
      <c r="SJK1" s="882"/>
      <c r="SJL1" s="882"/>
      <c r="SJM1" s="882"/>
      <c r="SJN1" s="882"/>
      <c r="SJO1" s="882"/>
      <c r="SJP1" s="882"/>
      <c r="SJQ1" s="882"/>
      <c r="SJR1" s="882"/>
      <c r="SJS1" s="882"/>
      <c r="SJT1" s="882"/>
      <c r="SJU1" s="882"/>
      <c r="SJV1" s="882"/>
      <c r="SJW1" s="882"/>
      <c r="SJX1" s="882"/>
      <c r="SJY1" s="882"/>
      <c r="SJZ1" s="882"/>
      <c r="SKA1" s="882"/>
      <c r="SKB1" s="882"/>
      <c r="SKC1" s="882"/>
      <c r="SKD1" s="882"/>
      <c r="SKE1" s="882"/>
      <c r="SKF1" s="882"/>
      <c r="SKG1" s="882"/>
      <c r="SKH1" s="882"/>
      <c r="SKI1" s="882"/>
      <c r="SKJ1" s="882"/>
      <c r="SKK1" s="882"/>
      <c r="SKL1" s="882"/>
      <c r="SKM1" s="882"/>
      <c r="SKN1" s="882"/>
      <c r="SKO1" s="882"/>
      <c r="SKP1" s="882"/>
      <c r="SKQ1" s="882"/>
      <c r="SKR1" s="882"/>
      <c r="SKS1" s="882"/>
      <c r="SKT1" s="882"/>
      <c r="SKU1" s="882"/>
      <c r="SKV1" s="882"/>
      <c r="SKW1" s="882"/>
      <c r="SKX1" s="882"/>
      <c r="SKY1" s="882"/>
      <c r="SKZ1" s="882"/>
      <c r="SLA1" s="882"/>
      <c r="SLB1" s="882"/>
      <c r="SLC1" s="882"/>
      <c r="SLD1" s="882"/>
      <c r="SLE1" s="882"/>
      <c r="SLF1" s="882"/>
      <c r="SLG1" s="882"/>
      <c r="SLH1" s="882"/>
      <c r="SLI1" s="882"/>
      <c r="SLJ1" s="882"/>
      <c r="SLK1" s="882"/>
      <c r="SLL1" s="882"/>
      <c r="SLM1" s="882"/>
      <c r="SLN1" s="882"/>
      <c r="SLO1" s="882"/>
      <c r="SLP1" s="882"/>
      <c r="SLQ1" s="882"/>
      <c r="SLR1" s="882"/>
      <c r="SLS1" s="882"/>
      <c r="SLT1" s="882"/>
      <c r="SLU1" s="882"/>
      <c r="SLV1" s="882"/>
      <c r="SLW1" s="882"/>
      <c r="SLX1" s="882"/>
      <c r="SLY1" s="882"/>
      <c r="SLZ1" s="882"/>
      <c r="SMA1" s="882"/>
      <c r="SMB1" s="882"/>
      <c r="SMC1" s="882"/>
      <c r="SMD1" s="882"/>
      <c r="SME1" s="882"/>
      <c r="SMF1" s="882"/>
      <c r="SMG1" s="882"/>
      <c r="SMH1" s="882"/>
      <c r="SMI1" s="882"/>
      <c r="SMJ1" s="882"/>
      <c r="SMK1" s="882"/>
      <c r="SML1" s="882"/>
      <c r="SMM1" s="882"/>
      <c r="SMN1" s="882"/>
      <c r="SMO1" s="882"/>
      <c r="SMP1" s="882"/>
      <c r="SMQ1" s="882"/>
      <c r="SMR1" s="882"/>
      <c r="SMS1" s="882"/>
      <c r="SMT1" s="882"/>
      <c r="SMU1" s="882"/>
      <c r="SMV1" s="882"/>
      <c r="SMW1" s="882"/>
      <c r="SMX1" s="882"/>
      <c r="SMY1" s="882"/>
      <c r="SMZ1" s="882"/>
      <c r="SNA1" s="882"/>
      <c r="SNB1" s="882"/>
      <c r="SNC1" s="882"/>
      <c r="SND1" s="882"/>
      <c r="SNE1" s="882"/>
      <c r="SNF1" s="882"/>
      <c r="SNG1" s="882"/>
      <c r="SNH1" s="882"/>
      <c r="SNI1" s="882"/>
      <c r="SNJ1" s="882"/>
      <c r="SNK1" s="882"/>
      <c r="SNL1" s="882"/>
      <c r="SNM1" s="882"/>
      <c r="SNN1" s="882"/>
      <c r="SNO1" s="882"/>
      <c r="SNP1" s="882"/>
      <c r="SNQ1" s="882"/>
      <c r="SNR1" s="882"/>
      <c r="SNS1" s="882"/>
      <c r="SNT1" s="882"/>
      <c r="SNU1" s="882"/>
      <c r="SNV1" s="882"/>
      <c r="SNW1" s="882"/>
      <c r="SNX1" s="882"/>
      <c r="SNY1" s="882"/>
      <c r="SNZ1" s="882"/>
      <c r="SOA1" s="882"/>
      <c r="SOB1" s="882"/>
      <c r="SOC1" s="882"/>
      <c r="SOD1" s="882"/>
      <c r="SOE1" s="882"/>
      <c r="SOF1" s="882"/>
      <c r="SOG1" s="882"/>
      <c r="SOH1" s="882"/>
      <c r="SOI1" s="882"/>
      <c r="SOJ1" s="882"/>
      <c r="SOK1" s="882"/>
      <c r="SOL1" s="882"/>
      <c r="SOM1" s="882"/>
      <c r="SON1" s="882"/>
      <c r="SOO1" s="882"/>
      <c r="SOP1" s="882"/>
      <c r="SOQ1" s="882"/>
      <c r="SOR1" s="882"/>
      <c r="SOS1" s="882"/>
      <c r="SOT1" s="882"/>
      <c r="SOU1" s="882"/>
      <c r="SOV1" s="882"/>
      <c r="SOW1" s="882"/>
      <c r="SOX1" s="882"/>
      <c r="SOY1" s="882"/>
      <c r="SOZ1" s="882"/>
      <c r="SPA1" s="882"/>
      <c r="SPB1" s="882"/>
      <c r="SPC1" s="882"/>
      <c r="SPD1" s="882"/>
      <c r="SPE1" s="882"/>
      <c r="SPF1" s="882"/>
      <c r="SPG1" s="882"/>
      <c r="SPH1" s="882"/>
      <c r="SPI1" s="882"/>
      <c r="SPJ1" s="882"/>
      <c r="SPK1" s="882"/>
      <c r="SPL1" s="882"/>
      <c r="SPM1" s="882"/>
      <c r="SPN1" s="882"/>
      <c r="SPO1" s="882"/>
      <c r="SPP1" s="882"/>
      <c r="SPQ1" s="882"/>
      <c r="SPR1" s="882"/>
      <c r="SPS1" s="882"/>
      <c r="SPT1" s="882"/>
      <c r="SPU1" s="882"/>
      <c r="SPV1" s="882"/>
      <c r="SPW1" s="882"/>
      <c r="SPX1" s="882"/>
      <c r="SPY1" s="882"/>
      <c r="SPZ1" s="882"/>
      <c r="SQA1" s="882"/>
      <c r="SQB1" s="882"/>
      <c r="SQC1" s="882"/>
      <c r="SQD1" s="882"/>
      <c r="SQE1" s="882"/>
      <c r="SQF1" s="882"/>
      <c r="SQG1" s="882"/>
      <c r="SQH1" s="882"/>
      <c r="SQI1" s="882"/>
      <c r="SQJ1" s="882"/>
      <c r="SQK1" s="882"/>
      <c r="SQL1" s="882"/>
      <c r="SQM1" s="882"/>
      <c r="SQN1" s="882"/>
      <c r="SQO1" s="882"/>
      <c r="SQP1" s="882"/>
      <c r="SQQ1" s="882"/>
      <c r="SQR1" s="882"/>
      <c r="SQS1" s="882"/>
      <c r="SQT1" s="882"/>
      <c r="SQU1" s="882"/>
      <c r="SQV1" s="882"/>
      <c r="SQW1" s="882"/>
      <c r="SQX1" s="882"/>
      <c r="SQY1" s="882"/>
      <c r="SQZ1" s="882"/>
      <c r="SRA1" s="882"/>
      <c r="SRB1" s="882"/>
      <c r="SRC1" s="882"/>
      <c r="SRD1" s="882"/>
      <c r="SRE1" s="882"/>
      <c r="SRF1" s="882"/>
      <c r="SRG1" s="882"/>
      <c r="SRH1" s="882"/>
      <c r="SRI1" s="882"/>
      <c r="SRJ1" s="882"/>
      <c r="SRK1" s="882"/>
      <c r="SRL1" s="882"/>
      <c r="SRM1" s="882"/>
      <c r="SRN1" s="882"/>
      <c r="SRO1" s="882"/>
      <c r="SRP1" s="882"/>
      <c r="SRQ1" s="882"/>
      <c r="SRR1" s="882"/>
      <c r="SRS1" s="882"/>
      <c r="SRT1" s="882"/>
      <c r="SRU1" s="882"/>
      <c r="SRV1" s="882"/>
      <c r="SRW1" s="882"/>
      <c r="SRX1" s="882"/>
      <c r="SRY1" s="882"/>
      <c r="SRZ1" s="882"/>
      <c r="SSA1" s="882"/>
      <c r="SSB1" s="882"/>
      <c r="SSC1" s="882"/>
      <c r="SSD1" s="882"/>
      <c r="SSE1" s="882"/>
      <c r="SSF1" s="882"/>
      <c r="SSG1" s="882"/>
      <c r="SSH1" s="882"/>
      <c r="SSI1" s="882"/>
      <c r="SSJ1" s="882"/>
      <c r="SSK1" s="882"/>
      <c r="SSL1" s="882"/>
      <c r="SSM1" s="882"/>
      <c r="SSN1" s="882"/>
      <c r="SSO1" s="882"/>
      <c r="SSP1" s="882"/>
      <c r="SSQ1" s="882"/>
      <c r="SSR1" s="882"/>
      <c r="SSS1" s="882"/>
      <c r="SST1" s="882"/>
      <c r="SSU1" s="882"/>
      <c r="SSV1" s="882"/>
      <c r="SSW1" s="882"/>
      <c r="SSX1" s="882"/>
      <c r="SSY1" s="882"/>
      <c r="SSZ1" s="882"/>
      <c r="STA1" s="882"/>
      <c r="STB1" s="882"/>
      <c r="STC1" s="882"/>
      <c r="STD1" s="882"/>
      <c r="STE1" s="882"/>
      <c r="STF1" s="882"/>
      <c r="STG1" s="882"/>
      <c r="STH1" s="882"/>
      <c r="STI1" s="882"/>
      <c r="STJ1" s="882"/>
      <c r="STK1" s="882"/>
      <c r="STL1" s="882"/>
      <c r="STM1" s="882"/>
      <c r="STN1" s="882"/>
      <c r="STO1" s="882"/>
      <c r="STP1" s="882"/>
      <c r="STQ1" s="882"/>
      <c r="STR1" s="882"/>
      <c r="STS1" s="882"/>
      <c r="STT1" s="882"/>
      <c r="STU1" s="882"/>
      <c r="STV1" s="882"/>
      <c r="STW1" s="882"/>
      <c r="STX1" s="882"/>
      <c r="STY1" s="882"/>
      <c r="STZ1" s="882"/>
      <c r="SUA1" s="882"/>
      <c r="SUB1" s="882"/>
      <c r="SUC1" s="882"/>
      <c r="SUD1" s="882"/>
      <c r="SUE1" s="882"/>
      <c r="SUF1" s="882"/>
      <c r="SUG1" s="882"/>
      <c r="SUH1" s="882"/>
      <c r="SUI1" s="882"/>
      <c r="SUJ1" s="882"/>
      <c r="SUK1" s="882"/>
      <c r="SUL1" s="882"/>
      <c r="SUM1" s="882"/>
      <c r="SUN1" s="882"/>
      <c r="SUO1" s="882"/>
      <c r="SUP1" s="882"/>
      <c r="SUQ1" s="882"/>
      <c r="SUR1" s="882"/>
      <c r="SUS1" s="882"/>
      <c r="SUT1" s="882"/>
      <c r="SUU1" s="882"/>
      <c r="SUV1" s="882"/>
      <c r="SUW1" s="882"/>
      <c r="SUX1" s="882"/>
      <c r="SUY1" s="882"/>
      <c r="SUZ1" s="882"/>
      <c r="SVA1" s="882"/>
      <c r="SVB1" s="882"/>
      <c r="SVC1" s="882"/>
      <c r="SVD1" s="882"/>
      <c r="SVE1" s="882"/>
      <c r="SVF1" s="882"/>
      <c r="SVG1" s="882"/>
      <c r="SVH1" s="882"/>
      <c r="SVI1" s="882"/>
      <c r="SVJ1" s="882"/>
      <c r="SVK1" s="882"/>
      <c r="SVL1" s="882"/>
      <c r="SVM1" s="882"/>
      <c r="SVN1" s="882"/>
      <c r="SVO1" s="882"/>
      <c r="SVP1" s="882"/>
      <c r="SVQ1" s="882"/>
      <c r="SVR1" s="882"/>
      <c r="SVS1" s="882"/>
      <c r="SVT1" s="882"/>
      <c r="SVU1" s="882"/>
      <c r="SVV1" s="882"/>
      <c r="SVW1" s="882"/>
      <c r="SVX1" s="882"/>
      <c r="SVY1" s="882"/>
      <c r="SVZ1" s="882"/>
      <c r="SWA1" s="882"/>
      <c r="SWB1" s="882"/>
      <c r="SWC1" s="882"/>
      <c r="SWD1" s="882"/>
      <c r="SWE1" s="882"/>
      <c r="SWF1" s="882"/>
      <c r="SWG1" s="882"/>
      <c r="SWH1" s="882"/>
      <c r="SWI1" s="882"/>
      <c r="SWJ1" s="882"/>
      <c r="SWK1" s="882"/>
      <c r="SWL1" s="882"/>
      <c r="SWM1" s="882"/>
      <c r="SWN1" s="882"/>
      <c r="SWO1" s="882"/>
      <c r="SWP1" s="882"/>
      <c r="SWQ1" s="882"/>
      <c r="SWR1" s="882"/>
      <c r="SWS1" s="882"/>
      <c r="SWT1" s="882"/>
      <c r="SWU1" s="882"/>
      <c r="SWV1" s="882"/>
      <c r="SWW1" s="882"/>
      <c r="SWX1" s="882"/>
      <c r="SWY1" s="882"/>
      <c r="SWZ1" s="882"/>
      <c r="SXA1" s="882"/>
      <c r="SXB1" s="882"/>
      <c r="SXC1" s="882"/>
      <c r="SXD1" s="882"/>
      <c r="SXE1" s="882"/>
      <c r="SXF1" s="882"/>
      <c r="SXG1" s="882"/>
      <c r="SXH1" s="882"/>
      <c r="SXI1" s="882"/>
      <c r="SXJ1" s="882"/>
      <c r="SXK1" s="882"/>
      <c r="SXL1" s="882"/>
      <c r="SXM1" s="882"/>
      <c r="SXN1" s="882"/>
      <c r="SXO1" s="882"/>
      <c r="SXP1" s="882"/>
      <c r="SXQ1" s="882"/>
      <c r="SXR1" s="882"/>
      <c r="SXS1" s="882"/>
      <c r="SXT1" s="882"/>
      <c r="SXU1" s="882"/>
      <c r="SXV1" s="882"/>
      <c r="SXW1" s="882"/>
      <c r="SXX1" s="882"/>
      <c r="SXY1" s="882"/>
      <c r="SXZ1" s="882"/>
      <c r="SYA1" s="882"/>
      <c r="SYB1" s="882"/>
      <c r="SYC1" s="882"/>
      <c r="SYD1" s="882"/>
      <c r="SYE1" s="882"/>
      <c r="SYF1" s="882"/>
      <c r="SYG1" s="882"/>
      <c r="SYH1" s="882"/>
      <c r="SYI1" s="882"/>
      <c r="SYJ1" s="882"/>
      <c r="SYK1" s="882"/>
      <c r="SYL1" s="882"/>
      <c r="SYM1" s="882"/>
      <c r="SYN1" s="882"/>
      <c r="SYO1" s="882"/>
      <c r="SYP1" s="882"/>
      <c r="SYQ1" s="882"/>
      <c r="SYR1" s="882"/>
      <c r="SYS1" s="882"/>
      <c r="SYT1" s="882"/>
      <c r="SYU1" s="882"/>
      <c r="SYV1" s="882"/>
      <c r="SYW1" s="882"/>
      <c r="SYX1" s="882"/>
      <c r="SYY1" s="882"/>
      <c r="SYZ1" s="882"/>
      <c r="SZA1" s="882"/>
      <c r="SZB1" s="882"/>
      <c r="SZC1" s="882"/>
      <c r="SZD1" s="882"/>
      <c r="SZE1" s="882"/>
      <c r="SZF1" s="882"/>
      <c r="SZG1" s="882"/>
      <c r="SZH1" s="882"/>
      <c r="SZI1" s="882"/>
      <c r="SZJ1" s="882"/>
      <c r="SZK1" s="882"/>
      <c r="SZL1" s="882"/>
      <c r="SZM1" s="882"/>
      <c r="SZN1" s="882"/>
      <c r="SZO1" s="882"/>
      <c r="SZP1" s="882"/>
      <c r="SZQ1" s="882"/>
      <c r="SZR1" s="882"/>
      <c r="SZS1" s="882"/>
      <c r="SZT1" s="882"/>
      <c r="SZU1" s="882"/>
      <c r="SZV1" s="882"/>
      <c r="SZW1" s="882"/>
      <c r="SZX1" s="882"/>
      <c r="SZY1" s="882"/>
      <c r="SZZ1" s="882"/>
      <c r="TAA1" s="882"/>
      <c r="TAB1" s="882"/>
      <c r="TAC1" s="882"/>
      <c r="TAD1" s="882"/>
      <c r="TAE1" s="882"/>
      <c r="TAF1" s="882"/>
      <c r="TAG1" s="882"/>
      <c r="TAH1" s="882"/>
      <c r="TAI1" s="882"/>
      <c r="TAJ1" s="882"/>
      <c r="TAK1" s="882"/>
      <c r="TAL1" s="882"/>
      <c r="TAM1" s="882"/>
      <c r="TAN1" s="882"/>
      <c r="TAO1" s="882"/>
      <c r="TAP1" s="882"/>
      <c r="TAQ1" s="882"/>
      <c r="TAR1" s="882"/>
      <c r="TAS1" s="882"/>
      <c r="TAT1" s="882"/>
      <c r="TAU1" s="882"/>
      <c r="TAV1" s="882"/>
      <c r="TAW1" s="882"/>
      <c r="TAX1" s="882"/>
      <c r="TAY1" s="882"/>
      <c r="TAZ1" s="882"/>
      <c r="TBA1" s="882"/>
      <c r="TBB1" s="882"/>
      <c r="TBC1" s="882"/>
      <c r="TBD1" s="882"/>
      <c r="TBE1" s="882"/>
      <c r="TBF1" s="882"/>
      <c r="TBG1" s="882"/>
      <c r="TBH1" s="882"/>
      <c r="TBI1" s="882"/>
      <c r="TBJ1" s="882"/>
      <c r="TBK1" s="882"/>
      <c r="TBL1" s="882"/>
      <c r="TBM1" s="882"/>
      <c r="TBN1" s="882"/>
      <c r="TBO1" s="882"/>
      <c r="TBP1" s="882"/>
      <c r="TBQ1" s="882"/>
      <c r="TBR1" s="882"/>
      <c r="TBS1" s="882"/>
      <c r="TBT1" s="882"/>
      <c r="TBU1" s="882"/>
      <c r="TBV1" s="882"/>
      <c r="TBW1" s="882"/>
      <c r="TBX1" s="882"/>
      <c r="TBY1" s="882"/>
      <c r="TBZ1" s="882"/>
      <c r="TCA1" s="882"/>
      <c r="TCB1" s="882"/>
      <c r="TCC1" s="882"/>
      <c r="TCD1" s="882"/>
      <c r="TCE1" s="882"/>
      <c r="TCF1" s="882"/>
      <c r="TCG1" s="882"/>
      <c r="TCH1" s="882"/>
      <c r="TCI1" s="882"/>
      <c r="TCJ1" s="882"/>
      <c r="TCK1" s="882"/>
      <c r="TCL1" s="882"/>
      <c r="TCM1" s="882"/>
      <c r="TCN1" s="882"/>
      <c r="TCO1" s="882"/>
      <c r="TCP1" s="882"/>
      <c r="TCQ1" s="882"/>
      <c r="TCR1" s="882"/>
      <c r="TCS1" s="882"/>
      <c r="TCT1" s="882"/>
      <c r="TCU1" s="882"/>
      <c r="TCV1" s="882"/>
      <c r="TCW1" s="882"/>
      <c r="TCX1" s="882"/>
      <c r="TCY1" s="882"/>
      <c r="TCZ1" s="882"/>
      <c r="TDA1" s="882"/>
      <c r="TDB1" s="882"/>
      <c r="TDC1" s="882"/>
      <c r="TDD1" s="882"/>
      <c r="TDE1" s="882"/>
      <c r="TDF1" s="882"/>
      <c r="TDG1" s="882"/>
      <c r="TDH1" s="882"/>
      <c r="TDI1" s="882"/>
      <c r="TDJ1" s="882"/>
      <c r="TDK1" s="882"/>
      <c r="TDL1" s="882"/>
      <c r="TDM1" s="882"/>
      <c r="TDN1" s="882"/>
      <c r="TDO1" s="882"/>
      <c r="TDP1" s="882"/>
      <c r="TDQ1" s="882"/>
      <c r="TDR1" s="882"/>
      <c r="TDS1" s="882"/>
      <c r="TDT1" s="882"/>
      <c r="TDU1" s="882"/>
      <c r="TDV1" s="882"/>
      <c r="TDW1" s="882"/>
      <c r="TDX1" s="882"/>
      <c r="TDY1" s="882"/>
      <c r="TDZ1" s="882"/>
      <c r="TEA1" s="882"/>
      <c r="TEB1" s="882"/>
      <c r="TEC1" s="882"/>
      <c r="TED1" s="882"/>
      <c r="TEE1" s="882"/>
      <c r="TEF1" s="882"/>
      <c r="TEG1" s="882"/>
      <c r="TEH1" s="882"/>
      <c r="TEI1" s="882"/>
      <c r="TEJ1" s="882"/>
      <c r="TEK1" s="882"/>
      <c r="TEL1" s="882"/>
      <c r="TEM1" s="882"/>
      <c r="TEN1" s="882"/>
      <c r="TEO1" s="882"/>
      <c r="TEP1" s="882"/>
      <c r="TEQ1" s="882"/>
      <c r="TER1" s="882"/>
      <c r="TES1" s="882"/>
      <c r="TET1" s="882"/>
      <c r="TEU1" s="882"/>
      <c r="TEV1" s="882"/>
      <c r="TEW1" s="882"/>
      <c r="TEX1" s="882"/>
      <c r="TEY1" s="882"/>
      <c r="TEZ1" s="882"/>
      <c r="TFA1" s="882"/>
      <c r="TFB1" s="882"/>
      <c r="TFC1" s="882"/>
      <c r="TFD1" s="882"/>
      <c r="TFE1" s="882"/>
      <c r="TFF1" s="882"/>
      <c r="TFG1" s="882"/>
      <c r="TFH1" s="882"/>
      <c r="TFI1" s="882"/>
      <c r="TFJ1" s="882"/>
      <c r="TFK1" s="882"/>
      <c r="TFL1" s="882"/>
      <c r="TFM1" s="882"/>
      <c r="TFN1" s="882"/>
      <c r="TFO1" s="882"/>
      <c r="TFP1" s="882"/>
      <c r="TFQ1" s="882"/>
      <c r="TFR1" s="882"/>
      <c r="TFS1" s="882"/>
      <c r="TFT1" s="882"/>
      <c r="TFU1" s="882"/>
      <c r="TFV1" s="882"/>
      <c r="TFW1" s="882"/>
      <c r="TFX1" s="882"/>
      <c r="TFY1" s="882"/>
      <c r="TFZ1" s="882"/>
      <c r="TGA1" s="882"/>
      <c r="TGB1" s="882"/>
      <c r="TGC1" s="882"/>
      <c r="TGD1" s="882"/>
      <c r="TGE1" s="882"/>
      <c r="TGF1" s="882"/>
      <c r="TGG1" s="882"/>
      <c r="TGH1" s="882"/>
      <c r="TGI1" s="882"/>
      <c r="TGJ1" s="882"/>
      <c r="TGK1" s="882"/>
      <c r="TGL1" s="882"/>
      <c r="TGM1" s="882"/>
      <c r="TGN1" s="882"/>
      <c r="TGO1" s="882"/>
      <c r="TGP1" s="882"/>
      <c r="TGQ1" s="882"/>
      <c r="TGR1" s="882"/>
      <c r="TGS1" s="882"/>
      <c r="TGT1" s="882"/>
      <c r="TGU1" s="882"/>
      <c r="TGV1" s="882"/>
      <c r="TGW1" s="882"/>
      <c r="TGX1" s="882"/>
      <c r="TGY1" s="882"/>
      <c r="TGZ1" s="882"/>
      <c r="THA1" s="882"/>
      <c r="THB1" s="882"/>
      <c r="THC1" s="882"/>
      <c r="THD1" s="882"/>
      <c r="THE1" s="882"/>
      <c r="THF1" s="882"/>
      <c r="THG1" s="882"/>
      <c r="THH1" s="882"/>
      <c r="THI1" s="882"/>
      <c r="THJ1" s="882"/>
      <c r="THK1" s="882"/>
      <c r="THL1" s="882"/>
      <c r="THM1" s="882"/>
      <c r="THN1" s="882"/>
      <c r="THO1" s="882"/>
      <c r="THP1" s="882"/>
      <c r="THQ1" s="882"/>
      <c r="THR1" s="882"/>
      <c r="THS1" s="882"/>
      <c r="THT1" s="882"/>
      <c r="THU1" s="882"/>
      <c r="THV1" s="882"/>
      <c r="THW1" s="882"/>
      <c r="THX1" s="882"/>
      <c r="THY1" s="882"/>
      <c r="THZ1" s="882"/>
      <c r="TIA1" s="882"/>
      <c r="TIB1" s="882"/>
      <c r="TIC1" s="882"/>
      <c r="TID1" s="882"/>
      <c r="TIE1" s="882"/>
      <c r="TIF1" s="882"/>
      <c r="TIG1" s="882"/>
      <c r="TIH1" s="882"/>
      <c r="TII1" s="882"/>
      <c r="TIJ1" s="882"/>
      <c r="TIK1" s="882"/>
      <c r="TIL1" s="882"/>
      <c r="TIM1" s="882"/>
      <c r="TIN1" s="882"/>
      <c r="TIO1" s="882"/>
      <c r="TIP1" s="882"/>
      <c r="TIQ1" s="882"/>
      <c r="TIR1" s="882"/>
      <c r="TIS1" s="882"/>
      <c r="TIT1" s="882"/>
      <c r="TIU1" s="882"/>
      <c r="TIV1" s="882"/>
      <c r="TIW1" s="882"/>
      <c r="TIX1" s="882"/>
      <c r="TIY1" s="882"/>
      <c r="TIZ1" s="882"/>
      <c r="TJA1" s="882"/>
      <c r="TJB1" s="882"/>
      <c r="TJC1" s="882"/>
      <c r="TJD1" s="882"/>
      <c r="TJE1" s="882"/>
      <c r="TJF1" s="882"/>
      <c r="TJG1" s="882"/>
      <c r="TJH1" s="882"/>
      <c r="TJI1" s="882"/>
      <c r="TJJ1" s="882"/>
      <c r="TJK1" s="882"/>
      <c r="TJL1" s="882"/>
      <c r="TJM1" s="882"/>
      <c r="TJN1" s="882"/>
      <c r="TJO1" s="882"/>
      <c r="TJP1" s="882"/>
      <c r="TJQ1" s="882"/>
      <c r="TJR1" s="882"/>
      <c r="TJS1" s="882"/>
      <c r="TJT1" s="882"/>
      <c r="TJU1" s="882"/>
      <c r="TJV1" s="882"/>
      <c r="TJW1" s="882"/>
      <c r="TJX1" s="882"/>
      <c r="TJY1" s="882"/>
      <c r="TJZ1" s="882"/>
      <c r="TKA1" s="882"/>
      <c r="TKB1" s="882"/>
      <c r="TKC1" s="882"/>
      <c r="TKD1" s="882"/>
      <c r="TKE1" s="882"/>
      <c r="TKF1" s="882"/>
      <c r="TKG1" s="882"/>
      <c r="TKH1" s="882"/>
      <c r="TKI1" s="882"/>
      <c r="TKJ1" s="882"/>
      <c r="TKK1" s="882"/>
      <c r="TKL1" s="882"/>
      <c r="TKM1" s="882"/>
      <c r="TKN1" s="882"/>
      <c r="TKO1" s="882"/>
      <c r="TKP1" s="882"/>
      <c r="TKQ1" s="882"/>
      <c r="TKR1" s="882"/>
      <c r="TKS1" s="882"/>
      <c r="TKT1" s="882"/>
      <c r="TKU1" s="882"/>
      <c r="TKV1" s="882"/>
      <c r="TKW1" s="882"/>
      <c r="TKX1" s="882"/>
      <c r="TKY1" s="882"/>
      <c r="TKZ1" s="882"/>
      <c r="TLA1" s="882"/>
      <c r="TLB1" s="882"/>
      <c r="TLC1" s="882"/>
      <c r="TLD1" s="882"/>
      <c r="TLE1" s="882"/>
      <c r="TLF1" s="882"/>
      <c r="TLG1" s="882"/>
      <c r="TLH1" s="882"/>
      <c r="TLI1" s="882"/>
      <c r="TLJ1" s="882"/>
      <c r="TLK1" s="882"/>
      <c r="TLL1" s="882"/>
      <c r="TLM1" s="882"/>
      <c r="TLN1" s="882"/>
      <c r="TLO1" s="882"/>
      <c r="TLP1" s="882"/>
      <c r="TLQ1" s="882"/>
      <c r="TLR1" s="882"/>
      <c r="TLS1" s="882"/>
      <c r="TLT1" s="882"/>
      <c r="TLU1" s="882"/>
      <c r="TLV1" s="882"/>
      <c r="TLW1" s="882"/>
      <c r="TLX1" s="882"/>
      <c r="TLY1" s="882"/>
      <c r="TLZ1" s="882"/>
      <c r="TMA1" s="882"/>
      <c r="TMB1" s="882"/>
      <c r="TMC1" s="882"/>
      <c r="TMD1" s="882"/>
      <c r="TME1" s="882"/>
      <c r="TMF1" s="882"/>
      <c r="TMG1" s="882"/>
      <c r="TMH1" s="882"/>
      <c r="TMI1" s="882"/>
      <c r="TMJ1" s="882"/>
      <c r="TMK1" s="882"/>
      <c r="TML1" s="882"/>
      <c r="TMM1" s="882"/>
      <c r="TMN1" s="882"/>
      <c r="TMO1" s="882"/>
      <c r="TMP1" s="882"/>
      <c r="TMQ1" s="882"/>
      <c r="TMR1" s="882"/>
      <c r="TMS1" s="882"/>
      <c r="TMT1" s="882"/>
      <c r="TMU1" s="882"/>
      <c r="TMV1" s="882"/>
      <c r="TMW1" s="882"/>
      <c r="TMX1" s="882"/>
      <c r="TMY1" s="882"/>
      <c r="TMZ1" s="882"/>
      <c r="TNA1" s="882"/>
      <c r="TNB1" s="882"/>
      <c r="TNC1" s="882"/>
      <c r="TND1" s="882"/>
      <c r="TNE1" s="882"/>
      <c r="TNF1" s="882"/>
      <c r="TNG1" s="882"/>
      <c r="TNH1" s="882"/>
      <c r="TNI1" s="882"/>
      <c r="TNJ1" s="882"/>
      <c r="TNK1" s="882"/>
      <c r="TNL1" s="882"/>
      <c r="TNM1" s="882"/>
      <c r="TNN1" s="882"/>
      <c r="TNO1" s="882"/>
      <c r="TNP1" s="882"/>
      <c r="TNQ1" s="882"/>
      <c r="TNR1" s="882"/>
      <c r="TNS1" s="882"/>
      <c r="TNT1" s="882"/>
      <c r="TNU1" s="882"/>
      <c r="TNV1" s="882"/>
      <c r="TNW1" s="882"/>
      <c r="TNX1" s="882"/>
      <c r="TNY1" s="882"/>
      <c r="TNZ1" s="882"/>
      <c r="TOA1" s="882"/>
      <c r="TOB1" s="882"/>
      <c r="TOC1" s="882"/>
      <c r="TOD1" s="882"/>
      <c r="TOE1" s="882"/>
      <c r="TOF1" s="882"/>
      <c r="TOG1" s="882"/>
      <c r="TOH1" s="882"/>
      <c r="TOI1" s="882"/>
      <c r="TOJ1" s="882"/>
      <c r="TOK1" s="882"/>
      <c r="TOL1" s="882"/>
      <c r="TOM1" s="882"/>
      <c r="TON1" s="882"/>
      <c r="TOO1" s="882"/>
      <c r="TOP1" s="882"/>
      <c r="TOQ1" s="882"/>
      <c r="TOR1" s="882"/>
      <c r="TOS1" s="882"/>
      <c r="TOT1" s="882"/>
      <c r="TOU1" s="882"/>
      <c r="TOV1" s="882"/>
      <c r="TOW1" s="882"/>
      <c r="TOX1" s="882"/>
      <c r="TOY1" s="882"/>
      <c r="TOZ1" s="882"/>
      <c r="TPA1" s="882"/>
      <c r="TPB1" s="882"/>
      <c r="TPC1" s="882"/>
      <c r="TPD1" s="882"/>
      <c r="TPE1" s="882"/>
      <c r="TPF1" s="882"/>
      <c r="TPG1" s="882"/>
      <c r="TPH1" s="882"/>
      <c r="TPI1" s="882"/>
      <c r="TPJ1" s="882"/>
      <c r="TPK1" s="882"/>
      <c r="TPL1" s="882"/>
      <c r="TPM1" s="882"/>
      <c r="TPN1" s="882"/>
      <c r="TPO1" s="882"/>
      <c r="TPP1" s="882"/>
      <c r="TPQ1" s="882"/>
      <c r="TPR1" s="882"/>
      <c r="TPS1" s="882"/>
      <c r="TPT1" s="882"/>
      <c r="TPU1" s="882"/>
      <c r="TPV1" s="882"/>
      <c r="TPW1" s="882"/>
      <c r="TPX1" s="882"/>
      <c r="TPY1" s="882"/>
      <c r="TPZ1" s="882"/>
      <c r="TQA1" s="882"/>
      <c r="TQB1" s="882"/>
      <c r="TQC1" s="882"/>
      <c r="TQD1" s="882"/>
      <c r="TQE1" s="882"/>
      <c r="TQF1" s="882"/>
      <c r="TQG1" s="882"/>
      <c r="TQH1" s="882"/>
      <c r="TQI1" s="882"/>
      <c r="TQJ1" s="882"/>
      <c r="TQK1" s="882"/>
      <c r="TQL1" s="882"/>
      <c r="TQM1" s="882"/>
      <c r="TQN1" s="882"/>
      <c r="TQO1" s="882"/>
      <c r="TQP1" s="882"/>
      <c r="TQQ1" s="882"/>
      <c r="TQR1" s="882"/>
      <c r="TQS1" s="882"/>
      <c r="TQT1" s="882"/>
      <c r="TQU1" s="882"/>
      <c r="TQV1" s="882"/>
      <c r="TQW1" s="882"/>
      <c r="TQX1" s="882"/>
      <c r="TQY1" s="882"/>
      <c r="TQZ1" s="882"/>
      <c r="TRA1" s="882"/>
      <c r="TRB1" s="882"/>
      <c r="TRC1" s="882"/>
      <c r="TRD1" s="882"/>
      <c r="TRE1" s="882"/>
      <c r="TRF1" s="882"/>
      <c r="TRG1" s="882"/>
      <c r="TRH1" s="882"/>
      <c r="TRI1" s="882"/>
      <c r="TRJ1" s="882"/>
      <c r="TRK1" s="882"/>
      <c r="TRL1" s="882"/>
      <c r="TRM1" s="882"/>
      <c r="TRN1" s="882"/>
      <c r="TRO1" s="882"/>
      <c r="TRP1" s="882"/>
      <c r="TRQ1" s="882"/>
      <c r="TRR1" s="882"/>
      <c r="TRS1" s="882"/>
      <c r="TRT1" s="882"/>
      <c r="TRU1" s="882"/>
      <c r="TRV1" s="882"/>
      <c r="TRW1" s="882"/>
      <c r="TRX1" s="882"/>
      <c r="TRY1" s="882"/>
      <c r="TRZ1" s="882"/>
      <c r="TSA1" s="882"/>
      <c r="TSB1" s="882"/>
      <c r="TSC1" s="882"/>
      <c r="TSD1" s="882"/>
      <c r="TSE1" s="882"/>
      <c r="TSF1" s="882"/>
      <c r="TSG1" s="882"/>
      <c r="TSH1" s="882"/>
      <c r="TSI1" s="882"/>
      <c r="TSJ1" s="882"/>
      <c r="TSK1" s="882"/>
      <c r="TSL1" s="882"/>
      <c r="TSM1" s="882"/>
      <c r="TSN1" s="882"/>
      <c r="TSO1" s="882"/>
      <c r="TSP1" s="882"/>
      <c r="TSQ1" s="882"/>
      <c r="TSR1" s="882"/>
      <c r="TSS1" s="882"/>
      <c r="TST1" s="882"/>
      <c r="TSU1" s="882"/>
      <c r="TSV1" s="882"/>
      <c r="TSW1" s="882"/>
      <c r="TSX1" s="882"/>
      <c r="TSY1" s="882"/>
      <c r="TSZ1" s="882"/>
      <c r="TTA1" s="882"/>
      <c r="TTB1" s="882"/>
      <c r="TTC1" s="882"/>
      <c r="TTD1" s="882"/>
      <c r="TTE1" s="882"/>
      <c r="TTF1" s="882"/>
      <c r="TTG1" s="882"/>
      <c r="TTH1" s="882"/>
      <c r="TTI1" s="882"/>
      <c r="TTJ1" s="882"/>
      <c r="TTK1" s="882"/>
      <c r="TTL1" s="882"/>
      <c r="TTM1" s="882"/>
      <c r="TTN1" s="882"/>
      <c r="TTO1" s="882"/>
      <c r="TTP1" s="882"/>
      <c r="TTQ1" s="882"/>
      <c r="TTR1" s="882"/>
      <c r="TTS1" s="882"/>
      <c r="TTT1" s="882"/>
      <c r="TTU1" s="882"/>
      <c r="TTV1" s="882"/>
      <c r="TTW1" s="882"/>
      <c r="TTX1" s="882"/>
      <c r="TTY1" s="882"/>
      <c r="TTZ1" s="882"/>
      <c r="TUA1" s="882"/>
      <c r="TUB1" s="882"/>
      <c r="TUC1" s="882"/>
      <c r="TUD1" s="882"/>
      <c r="TUE1" s="882"/>
      <c r="TUF1" s="882"/>
      <c r="TUG1" s="882"/>
      <c r="TUH1" s="882"/>
      <c r="TUI1" s="882"/>
      <c r="TUJ1" s="882"/>
      <c r="TUK1" s="882"/>
      <c r="TUL1" s="882"/>
      <c r="TUM1" s="882"/>
      <c r="TUN1" s="882"/>
      <c r="TUO1" s="882"/>
      <c r="TUP1" s="882"/>
      <c r="TUQ1" s="882"/>
      <c r="TUR1" s="882"/>
      <c r="TUS1" s="882"/>
      <c r="TUT1" s="882"/>
      <c r="TUU1" s="882"/>
      <c r="TUV1" s="882"/>
      <c r="TUW1" s="882"/>
      <c r="TUX1" s="882"/>
      <c r="TUY1" s="882"/>
      <c r="TUZ1" s="882"/>
      <c r="TVA1" s="882"/>
      <c r="TVB1" s="882"/>
      <c r="TVC1" s="882"/>
      <c r="TVD1" s="882"/>
      <c r="TVE1" s="882"/>
      <c r="TVF1" s="882"/>
      <c r="TVG1" s="882"/>
      <c r="TVH1" s="882"/>
      <c r="TVI1" s="882"/>
      <c r="TVJ1" s="882"/>
      <c r="TVK1" s="882"/>
      <c r="TVL1" s="882"/>
      <c r="TVM1" s="882"/>
      <c r="TVN1" s="882"/>
      <c r="TVO1" s="882"/>
      <c r="TVP1" s="882"/>
      <c r="TVQ1" s="882"/>
      <c r="TVR1" s="882"/>
      <c r="TVS1" s="882"/>
      <c r="TVT1" s="882"/>
      <c r="TVU1" s="882"/>
      <c r="TVV1" s="882"/>
      <c r="TVW1" s="882"/>
      <c r="TVX1" s="882"/>
      <c r="TVY1" s="882"/>
      <c r="TVZ1" s="882"/>
      <c r="TWA1" s="882"/>
      <c r="TWB1" s="882"/>
      <c r="TWC1" s="882"/>
      <c r="TWD1" s="882"/>
      <c r="TWE1" s="882"/>
      <c r="TWF1" s="882"/>
      <c r="TWG1" s="882"/>
      <c r="TWH1" s="882"/>
      <c r="TWI1" s="882"/>
      <c r="TWJ1" s="882"/>
      <c r="TWK1" s="882"/>
      <c r="TWL1" s="882"/>
      <c r="TWM1" s="882"/>
      <c r="TWN1" s="882"/>
      <c r="TWO1" s="882"/>
      <c r="TWP1" s="882"/>
      <c r="TWQ1" s="882"/>
      <c r="TWR1" s="882"/>
      <c r="TWS1" s="882"/>
      <c r="TWT1" s="882"/>
      <c r="TWU1" s="882"/>
      <c r="TWV1" s="882"/>
      <c r="TWW1" s="882"/>
      <c r="TWX1" s="882"/>
      <c r="TWY1" s="882"/>
      <c r="TWZ1" s="882"/>
      <c r="TXA1" s="882"/>
      <c r="TXB1" s="882"/>
      <c r="TXC1" s="882"/>
      <c r="TXD1" s="882"/>
      <c r="TXE1" s="882"/>
      <c r="TXF1" s="882"/>
      <c r="TXG1" s="882"/>
      <c r="TXH1" s="882"/>
      <c r="TXI1" s="882"/>
      <c r="TXJ1" s="882"/>
      <c r="TXK1" s="882"/>
      <c r="TXL1" s="882"/>
      <c r="TXM1" s="882"/>
      <c r="TXN1" s="882"/>
      <c r="TXO1" s="882"/>
      <c r="TXP1" s="882"/>
      <c r="TXQ1" s="882"/>
      <c r="TXR1" s="882"/>
      <c r="TXS1" s="882"/>
      <c r="TXT1" s="882"/>
      <c r="TXU1" s="882"/>
      <c r="TXV1" s="882"/>
      <c r="TXW1" s="882"/>
      <c r="TXX1" s="882"/>
      <c r="TXY1" s="882"/>
      <c r="TXZ1" s="882"/>
      <c r="TYA1" s="882"/>
      <c r="TYB1" s="882"/>
      <c r="TYC1" s="882"/>
      <c r="TYD1" s="882"/>
      <c r="TYE1" s="882"/>
      <c r="TYF1" s="882"/>
      <c r="TYG1" s="882"/>
      <c r="TYH1" s="882"/>
      <c r="TYI1" s="882"/>
      <c r="TYJ1" s="882"/>
      <c r="TYK1" s="882"/>
      <c r="TYL1" s="882"/>
      <c r="TYM1" s="882"/>
      <c r="TYN1" s="882"/>
      <c r="TYO1" s="882"/>
      <c r="TYP1" s="882"/>
      <c r="TYQ1" s="882"/>
      <c r="TYR1" s="882"/>
      <c r="TYS1" s="882"/>
      <c r="TYT1" s="882"/>
      <c r="TYU1" s="882"/>
      <c r="TYV1" s="882"/>
      <c r="TYW1" s="882"/>
      <c r="TYX1" s="882"/>
      <c r="TYY1" s="882"/>
      <c r="TYZ1" s="882"/>
      <c r="TZA1" s="882"/>
      <c r="TZB1" s="882"/>
      <c r="TZC1" s="882"/>
      <c r="TZD1" s="882"/>
      <c r="TZE1" s="882"/>
      <c r="TZF1" s="882"/>
      <c r="TZG1" s="882"/>
      <c r="TZH1" s="882"/>
      <c r="TZI1" s="882"/>
      <c r="TZJ1" s="882"/>
      <c r="TZK1" s="882"/>
      <c r="TZL1" s="882"/>
      <c r="TZM1" s="882"/>
      <c r="TZN1" s="882"/>
      <c r="TZO1" s="882"/>
      <c r="TZP1" s="882"/>
      <c r="TZQ1" s="882"/>
      <c r="TZR1" s="882"/>
      <c r="TZS1" s="882"/>
      <c r="TZT1" s="882"/>
      <c r="TZU1" s="882"/>
      <c r="TZV1" s="882"/>
      <c r="TZW1" s="882"/>
      <c r="TZX1" s="882"/>
      <c r="TZY1" s="882"/>
      <c r="TZZ1" s="882"/>
      <c r="UAA1" s="882"/>
      <c r="UAB1" s="882"/>
      <c r="UAC1" s="882"/>
      <c r="UAD1" s="882"/>
      <c r="UAE1" s="882"/>
      <c r="UAF1" s="882"/>
      <c r="UAG1" s="882"/>
      <c r="UAH1" s="882"/>
      <c r="UAI1" s="882"/>
      <c r="UAJ1" s="882"/>
      <c r="UAK1" s="882"/>
      <c r="UAL1" s="882"/>
      <c r="UAM1" s="882"/>
      <c r="UAN1" s="882"/>
      <c r="UAO1" s="882"/>
      <c r="UAP1" s="882"/>
      <c r="UAQ1" s="882"/>
      <c r="UAR1" s="882"/>
      <c r="UAS1" s="882"/>
      <c r="UAT1" s="882"/>
      <c r="UAU1" s="882"/>
      <c r="UAV1" s="882"/>
      <c r="UAW1" s="882"/>
      <c r="UAX1" s="882"/>
      <c r="UAY1" s="882"/>
      <c r="UAZ1" s="882"/>
      <c r="UBA1" s="882"/>
      <c r="UBB1" s="882"/>
      <c r="UBC1" s="882"/>
      <c r="UBD1" s="882"/>
      <c r="UBE1" s="882"/>
      <c r="UBF1" s="882"/>
      <c r="UBG1" s="882"/>
      <c r="UBH1" s="882"/>
      <c r="UBI1" s="882"/>
      <c r="UBJ1" s="882"/>
      <c r="UBK1" s="882"/>
      <c r="UBL1" s="882"/>
      <c r="UBM1" s="882"/>
      <c r="UBN1" s="882"/>
      <c r="UBO1" s="882"/>
      <c r="UBP1" s="882"/>
      <c r="UBQ1" s="882"/>
      <c r="UBR1" s="882"/>
      <c r="UBS1" s="882"/>
      <c r="UBT1" s="882"/>
      <c r="UBU1" s="882"/>
      <c r="UBV1" s="882"/>
      <c r="UBW1" s="882"/>
      <c r="UBX1" s="882"/>
      <c r="UBY1" s="882"/>
      <c r="UBZ1" s="882"/>
      <c r="UCA1" s="882"/>
      <c r="UCB1" s="882"/>
      <c r="UCC1" s="882"/>
      <c r="UCD1" s="882"/>
      <c r="UCE1" s="882"/>
      <c r="UCF1" s="882"/>
      <c r="UCG1" s="882"/>
      <c r="UCH1" s="882"/>
      <c r="UCI1" s="882"/>
      <c r="UCJ1" s="882"/>
      <c r="UCK1" s="882"/>
      <c r="UCL1" s="882"/>
      <c r="UCM1" s="882"/>
      <c r="UCN1" s="882"/>
      <c r="UCO1" s="882"/>
      <c r="UCP1" s="882"/>
      <c r="UCQ1" s="882"/>
      <c r="UCR1" s="882"/>
      <c r="UCS1" s="882"/>
      <c r="UCT1" s="882"/>
      <c r="UCU1" s="882"/>
      <c r="UCV1" s="882"/>
      <c r="UCW1" s="882"/>
      <c r="UCX1" s="882"/>
      <c r="UCY1" s="882"/>
      <c r="UCZ1" s="882"/>
      <c r="UDA1" s="882"/>
      <c r="UDB1" s="882"/>
      <c r="UDC1" s="882"/>
      <c r="UDD1" s="882"/>
      <c r="UDE1" s="882"/>
      <c r="UDF1" s="882"/>
      <c r="UDG1" s="882"/>
      <c r="UDH1" s="882"/>
      <c r="UDI1" s="882"/>
      <c r="UDJ1" s="882"/>
      <c r="UDK1" s="882"/>
      <c r="UDL1" s="882"/>
      <c r="UDM1" s="882"/>
      <c r="UDN1" s="882"/>
      <c r="UDO1" s="882"/>
      <c r="UDP1" s="882"/>
      <c r="UDQ1" s="882"/>
      <c r="UDR1" s="882"/>
      <c r="UDS1" s="882"/>
      <c r="UDT1" s="882"/>
      <c r="UDU1" s="882"/>
      <c r="UDV1" s="882"/>
      <c r="UDW1" s="882"/>
      <c r="UDX1" s="882"/>
      <c r="UDY1" s="882"/>
      <c r="UDZ1" s="882"/>
      <c r="UEA1" s="882"/>
      <c r="UEB1" s="882"/>
      <c r="UEC1" s="882"/>
      <c r="UED1" s="882"/>
      <c r="UEE1" s="882"/>
      <c r="UEF1" s="882"/>
      <c r="UEG1" s="882"/>
      <c r="UEH1" s="882"/>
      <c r="UEI1" s="882"/>
      <c r="UEJ1" s="882"/>
      <c r="UEK1" s="882"/>
      <c r="UEL1" s="882"/>
      <c r="UEM1" s="882"/>
      <c r="UEN1" s="882"/>
      <c r="UEO1" s="882"/>
      <c r="UEP1" s="882"/>
      <c r="UEQ1" s="882"/>
      <c r="UER1" s="882"/>
      <c r="UES1" s="882"/>
      <c r="UET1" s="882"/>
      <c r="UEU1" s="882"/>
      <c r="UEV1" s="882"/>
      <c r="UEW1" s="882"/>
      <c r="UEX1" s="882"/>
      <c r="UEY1" s="882"/>
      <c r="UEZ1" s="882"/>
      <c r="UFA1" s="882"/>
      <c r="UFB1" s="882"/>
      <c r="UFC1" s="882"/>
      <c r="UFD1" s="882"/>
      <c r="UFE1" s="882"/>
      <c r="UFF1" s="882"/>
      <c r="UFG1" s="882"/>
      <c r="UFH1" s="882"/>
      <c r="UFI1" s="882"/>
      <c r="UFJ1" s="882"/>
      <c r="UFK1" s="882"/>
      <c r="UFL1" s="882"/>
      <c r="UFM1" s="882"/>
      <c r="UFN1" s="882"/>
      <c r="UFO1" s="882"/>
      <c r="UFP1" s="882"/>
      <c r="UFQ1" s="882"/>
      <c r="UFR1" s="882"/>
      <c r="UFS1" s="882"/>
      <c r="UFT1" s="882"/>
      <c r="UFU1" s="882"/>
      <c r="UFV1" s="882"/>
      <c r="UFW1" s="882"/>
      <c r="UFX1" s="882"/>
      <c r="UFY1" s="882"/>
      <c r="UFZ1" s="882"/>
      <c r="UGA1" s="882"/>
      <c r="UGB1" s="882"/>
      <c r="UGC1" s="882"/>
      <c r="UGD1" s="882"/>
      <c r="UGE1" s="882"/>
      <c r="UGF1" s="882"/>
      <c r="UGG1" s="882"/>
      <c r="UGH1" s="882"/>
      <c r="UGI1" s="882"/>
      <c r="UGJ1" s="882"/>
      <c r="UGK1" s="882"/>
      <c r="UGL1" s="882"/>
      <c r="UGM1" s="882"/>
      <c r="UGN1" s="882"/>
      <c r="UGO1" s="882"/>
      <c r="UGP1" s="882"/>
      <c r="UGQ1" s="882"/>
      <c r="UGR1" s="882"/>
      <c r="UGS1" s="882"/>
      <c r="UGT1" s="882"/>
      <c r="UGU1" s="882"/>
      <c r="UGV1" s="882"/>
      <c r="UGW1" s="882"/>
      <c r="UGX1" s="882"/>
      <c r="UGY1" s="882"/>
      <c r="UGZ1" s="882"/>
      <c r="UHA1" s="882"/>
      <c r="UHB1" s="882"/>
      <c r="UHC1" s="882"/>
      <c r="UHD1" s="882"/>
      <c r="UHE1" s="882"/>
      <c r="UHF1" s="882"/>
      <c r="UHG1" s="882"/>
      <c r="UHH1" s="882"/>
      <c r="UHI1" s="882"/>
      <c r="UHJ1" s="882"/>
      <c r="UHK1" s="882"/>
      <c r="UHL1" s="882"/>
      <c r="UHM1" s="882"/>
      <c r="UHN1" s="882"/>
      <c r="UHO1" s="882"/>
      <c r="UHP1" s="882"/>
      <c r="UHQ1" s="882"/>
      <c r="UHR1" s="882"/>
      <c r="UHS1" s="882"/>
      <c r="UHT1" s="882"/>
      <c r="UHU1" s="882"/>
      <c r="UHV1" s="882"/>
      <c r="UHW1" s="882"/>
      <c r="UHX1" s="882"/>
      <c r="UHY1" s="882"/>
      <c r="UHZ1" s="882"/>
      <c r="UIA1" s="882"/>
      <c r="UIB1" s="882"/>
      <c r="UIC1" s="882"/>
      <c r="UID1" s="882"/>
      <c r="UIE1" s="882"/>
      <c r="UIF1" s="882"/>
      <c r="UIG1" s="882"/>
      <c r="UIH1" s="882"/>
      <c r="UII1" s="882"/>
      <c r="UIJ1" s="882"/>
      <c r="UIK1" s="882"/>
      <c r="UIL1" s="882"/>
      <c r="UIM1" s="882"/>
      <c r="UIN1" s="882"/>
      <c r="UIO1" s="882"/>
      <c r="UIP1" s="882"/>
      <c r="UIQ1" s="882"/>
      <c r="UIR1" s="882"/>
      <c r="UIS1" s="882"/>
      <c r="UIT1" s="882"/>
      <c r="UIU1" s="882"/>
      <c r="UIV1" s="882"/>
      <c r="UIW1" s="882"/>
      <c r="UIX1" s="882"/>
      <c r="UIY1" s="882"/>
      <c r="UIZ1" s="882"/>
      <c r="UJA1" s="882"/>
      <c r="UJB1" s="882"/>
      <c r="UJC1" s="882"/>
      <c r="UJD1" s="882"/>
      <c r="UJE1" s="882"/>
      <c r="UJF1" s="882"/>
      <c r="UJG1" s="882"/>
      <c r="UJH1" s="882"/>
      <c r="UJI1" s="882"/>
      <c r="UJJ1" s="882"/>
      <c r="UJK1" s="882"/>
      <c r="UJL1" s="882"/>
      <c r="UJM1" s="882"/>
      <c r="UJN1" s="882"/>
      <c r="UJO1" s="882"/>
      <c r="UJP1" s="882"/>
      <c r="UJQ1" s="882"/>
      <c r="UJR1" s="882"/>
      <c r="UJS1" s="882"/>
      <c r="UJT1" s="882"/>
      <c r="UJU1" s="882"/>
      <c r="UJV1" s="882"/>
      <c r="UJW1" s="882"/>
      <c r="UJX1" s="882"/>
      <c r="UJY1" s="882"/>
      <c r="UJZ1" s="882"/>
      <c r="UKA1" s="882"/>
      <c r="UKB1" s="882"/>
      <c r="UKC1" s="882"/>
      <c r="UKD1" s="882"/>
      <c r="UKE1" s="882"/>
      <c r="UKF1" s="882"/>
      <c r="UKG1" s="882"/>
      <c r="UKH1" s="882"/>
      <c r="UKI1" s="882"/>
      <c r="UKJ1" s="882"/>
      <c r="UKK1" s="882"/>
      <c r="UKL1" s="882"/>
      <c r="UKM1" s="882"/>
      <c r="UKN1" s="882"/>
      <c r="UKO1" s="882"/>
      <c r="UKP1" s="882"/>
      <c r="UKQ1" s="882"/>
      <c r="UKR1" s="882"/>
      <c r="UKS1" s="882"/>
      <c r="UKT1" s="882"/>
      <c r="UKU1" s="882"/>
      <c r="UKV1" s="882"/>
      <c r="UKW1" s="882"/>
      <c r="UKX1" s="882"/>
      <c r="UKY1" s="882"/>
      <c r="UKZ1" s="882"/>
      <c r="ULA1" s="882"/>
      <c r="ULB1" s="882"/>
      <c r="ULC1" s="882"/>
      <c r="ULD1" s="882"/>
      <c r="ULE1" s="882"/>
      <c r="ULF1" s="882"/>
      <c r="ULG1" s="882"/>
      <c r="ULH1" s="882"/>
      <c r="ULI1" s="882"/>
      <c r="ULJ1" s="882"/>
      <c r="ULK1" s="882"/>
      <c r="ULL1" s="882"/>
      <c r="ULM1" s="882"/>
      <c r="ULN1" s="882"/>
      <c r="ULO1" s="882"/>
      <c r="ULP1" s="882"/>
      <c r="ULQ1" s="882"/>
      <c r="ULR1" s="882"/>
      <c r="ULS1" s="882"/>
      <c r="ULT1" s="882"/>
      <c r="ULU1" s="882"/>
      <c r="ULV1" s="882"/>
      <c r="ULW1" s="882"/>
      <c r="ULX1" s="882"/>
      <c r="ULY1" s="882"/>
      <c r="ULZ1" s="882"/>
      <c r="UMA1" s="882"/>
      <c r="UMB1" s="882"/>
      <c r="UMC1" s="882"/>
      <c r="UMD1" s="882"/>
      <c r="UME1" s="882"/>
      <c r="UMF1" s="882"/>
      <c r="UMG1" s="882"/>
      <c r="UMH1" s="882"/>
      <c r="UMI1" s="882"/>
      <c r="UMJ1" s="882"/>
      <c r="UMK1" s="882"/>
      <c r="UML1" s="882"/>
      <c r="UMM1" s="882"/>
      <c r="UMN1" s="882"/>
      <c r="UMO1" s="882"/>
      <c r="UMP1" s="882"/>
      <c r="UMQ1" s="882"/>
      <c r="UMR1" s="882"/>
      <c r="UMS1" s="882"/>
      <c r="UMT1" s="882"/>
      <c r="UMU1" s="882"/>
      <c r="UMV1" s="882"/>
      <c r="UMW1" s="882"/>
      <c r="UMX1" s="882"/>
      <c r="UMY1" s="882"/>
      <c r="UMZ1" s="882"/>
      <c r="UNA1" s="882"/>
      <c r="UNB1" s="882"/>
      <c r="UNC1" s="882"/>
      <c r="UND1" s="882"/>
      <c r="UNE1" s="882"/>
      <c r="UNF1" s="882"/>
      <c r="UNG1" s="882"/>
      <c r="UNH1" s="882"/>
      <c r="UNI1" s="882"/>
      <c r="UNJ1" s="882"/>
      <c r="UNK1" s="882"/>
      <c r="UNL1" s="882"/>
      <c r="UNM1" s="882"/>
      <c r="UNN1" s="882"/>
      <c r="UNO1" s="882"/>
      <c r="UNP1" s="882"/>
      <c r="UNQ1" s="882"/>
      <c r="UNR1" s="882"/>
      <c r="UNS1" s="882"/>
      <c r="UNT1" s="882"/>
      <c r="UNU1" s="882"/>
      <c r="UNV1" s="882"/>
      <c r="UNW1" s="882"/>
      <c r="UNX1" s="882"/>
      <c r="UNY1" s="882"/>
      <c r="UNZ1" s="882"/>
      <c r="UOA1" s="882"/>
      <c r="UOB1" s="882"/>
      <c r="UOC1" s="882"/>
      <c r="UOD1" s="882"/>
      <c r="UOE1" s="882"/>
      <c r="UOF1" s="882"/>
      <c r="UOG1" s="882"/>
      <c r="UOH1" s="882"/>
      <c r="UOI1" s="882"/>
      <c r="UOJ1" s="882"/>
      <c r="UOK1" s="882"/>
      <c r="UOL1" s="882"/>
      <c r="UOM1" s="882"/>
      <c r="UON1" s="882"/>
      <c r="UOO1" s="882"/>
      <c r="UOP1" s="882"/>
      <c r="UOQ1" s="882"/>
      <c r="UOR1" s="882"/>
      <c r="UOS1" s="882"/>
      <c r="UOT1" s="882"/>
      <c r="UOU1" s="882"/>
      <c r="UOV1" s="882"/>
      <c r="UOW1" s="882"/>
      <c r="UOX1" s="882"/>
      <c r="UOY1" s="882"/>
      <c r="UOZ1" s="882"/>
      <c r="UPA1" s="882"/>
      <c r="UPB1" s="882"/>
      <c r="UPC1" s="882"/>
      <c r="UPD1" s="882"/>
      <c r="UPE1" s="882"/>
      <c r="UPF1" s="882"/>
      <c r="UPG1" s="882"/>
      <c r="UPH1" s="882"/>
      <c r="UPI1" s="882"/>
      <c r="UPJ1" s="882"/>
      <c r="UPK1" s="882"/>
      <c r="UPL1" s="882"/>
      <c r="UPM1" s="882"/>
      <c r="UPN1" s="882"/>
      <c r="UPO1" s="882"/>
      <c r="UPP1" s="882"/>
      <c r="UPQ1" s="882"/>
      <c r="UPR1" s="882"/>
      <c r="UPS1" s="882"/>
      <c r="UPT1" s="882"/>
      <c r="UPU1" s="882"/>
      <c r="UPV1" s="882"/>
      <c r="UPW1" s="882"/>
      <c r="UPX1" s="882"/>
      <c r="UPY1" s="882"/>
      <c r="UPZ1" s="882"/>
      <c r="UQA1" s="882"/>
      <c r="UQB1" s="882"/>
      <c r="UQC1" s="882"/>
      <c r="UQD1" s="882"/>
      <c r="UQE1" s="882"/>
      <c r="UQF1" s="882"/>
      <c r="UQG1" s="882"/>
      <c r="UQH1" s="882"/>
      <c r="UQI1" s="882"/>
      <c r="UQJ1" s="882"/>
      <c r="UQK1" s="882"/>
      <c r="UQL1" s="882"/>
      <c r="UQM1" s="882"/>
      <c r="UQN1" s="882"/>
      <c r="UQO1" s="882"/>
      <c r="UQP1" s="882"/>
      <c r="UQQ1" s="882"/>
      <c r="UQR1" s="882"/>
      <c r="UQS1" s="882"/>
      <c r="UQT1" s="882"/>
      <c r="UQU1" s="882"/>
      <c r="UQV1" s="882"/>
      <c r="UQW1" s="882"/>
      <c r="UQX1" s="882"/>
      <c r="UQY1" s="882"/>
      <c r="UQZ1" s="882"/>
      <c r="URA1" s="882"/>
      <c r="URB1" s="882"/>
      <c r="URC1" s="882"/>
      <c r="URD1" s="882"/>
      <c r="URE1" s="882"/>
      <c r="URF1" s="882"/>
      <c r="URG1" s="882"/>
      <c r="URH1" s="882"/>
      <c r="URI1" s="882"/>
      <c r="URJ1" s="882"/>
      <c r="URK1" s="882"/>
      <c r="URL1" s="882"/>
      <c r="URM1" s="882"/>
      <c r="URN1" s="882"/>
      <c r="URO1" s="882"/>
      <c r="URP1" s="882"/>
      <c r="URQ1" s="882"/>
      <c r="URR1" s="882"/>
      <c r="URS1" s="882"/>
      <c r="URT1" s="882"/>
      <c r="URU1" s="882"/>
      <c r="URV1" s="882"/>
      <c r="URW1" s="882"/>
      <c r="URX1" s="882"/>
      <c r="URY1" s="882"/>
      <c r="URZ1" s="882"/>
      <c r="USA1" s="882"/>
      <c r="USB1" s="882"/>
      <c r="USC1" s="882"/>
      <c r="USD1" s="882"/>
      <c r="USE1" s="882"/>
      <c r="USF1" s="882"/>
      <c r="USG1" s="882"/>
      <c r="USH1" s="882"/>
      <c r="USI1" s="882"/>
      <c r="USJ1" s="882"/>
      <c r="USK1" s="882"/>
      <c r="USL1" s="882"/>
      <c r="USM1" s="882"/>
      <c r="USN1" s="882"/>
      <c r="USO1" s="882"/>
      <c r="USP1" s="882"/>
      <c r="USQ1" s="882"/>
      <c r="USR1" s="882"/>
      <c r="USS1" s="882"/>
      <c r="UST1" s="882"/>
      <c r="USU1" s="882"/>
      <c r="USV1" s="882"/>
      <c r="USW1" s="882"/>
      <c r="USX1" s="882"/>
      <c r="USY1" s="882"/>
      <c r="USZ1" s="882"/>
      <c r="UTA1" s="882"/>
      <c r="UTB1" s="882"/>
      <c r="UTC1" s="882"/>
      <c r="UTD1" s="882"/>
      <c r="UTE1" s="882"/>
      <c r="UTF1" s="882"/>
      <c r="UTG1" s="882"/>
      <c r="UTH1" s="882"/>
      <c r="UTI1" s="882"/>
      <c r="UTJ1" s="882"/>
      <c r="UTK1" s="882"/>
      <c r="UTL1" s="882"/>
      <c r="UTM1" s="882"/>
      <c r="UTN1" s="882"/>
      <c r="UTO1" s="882"/>
      <c r="UTP1" s="882"/>
      <c r="UTQ1" s="882"/>
      <c r="UTR1" s="882"/>
      <c r="UTS1" s="882"/>
      <c r="UTT1" s="882"/>
      <c r="UTU1" s="882"/>
      <c r="UTV1" s="882"/>
      <c r="UTW1" s="882"/>
      <c r="UTX1" s="882"/>
      <c r="UTY1" s="882"/>
      <c r="UTZ1" s="882"/>
      <c r="UUA1" s="882"/>
      <c r="UUB1" s="882"/>
      <c r="UUC1" s="882"/>
      <c r="UUD1" s="882"/>
      <c r="UUE1" s="882"/>
      <c r="UUF1" s="882"/>
      <c r="UUG1" s="882"/>
      <c r="UUH1" s="882"/>
      <c r="UUI1" s="882"/>
      <c r="UUJ1" s="882"/>
      <c r="UUK1" s="882"/>
      <c r="UUL1" s="882"/>
      <c r="UUM1" s="882"/>
      <c r="UUN1" s="882"/>
      <c r="UUO1" s="882"/>
      <c r="UUP1" s="882"/>
      <c r="UUQ1" s="882"/>
      <c r="UUR1" s="882"/>
      <c r="UUS1" s="882"/>
      <c r="UUT1" s="882"/>
      <c r="UUU1" s="882"/>
      <c r="UUV1" s="882"/>
      <c r="UUW1" s="882"/>
      <c r="UUX1" s="882"/>
      <c r="UUY1" s="882"/>
      <c r="UUZ1" s="882"/>
      <c r="UVA1" s="882"/>
      <c r="UVB1" s="882"/>
      <c r="UVC1" s="882"/>
      <c r="UVD1" s="882"/>
      <c r="UVE1" s="882"/>
      <c r="UVF1" s="882"/>
      <c r="UVG1" s="882"/>
      <c r="UVH1" s="882"/>
      <c r="UVI1" s="882"/>
      <c r="UVJ1" s="882"/>
      <c r="UVK1" s="882"/>
      <c r="UVL1" s="882"/>
      <c r="UVM1" s="882"/>
      <c r="UVN1" s="882"/>
      <c r="UVO1" s="882"/>
      <c r="UVP1" s="882"/>
      <c r="UVQ1" s="882"/>
      <c r="UVR1" s="882"/>
      <c r="UVS1" s="882"/>
      <c r="UVT1" s="882"/>
      <c r="UVU1" s="882"/>
      <c r="UVV1" s="882"/>
      <c r="UVW1" s="882"/>
      <c r="UVX1" s="882"/>
      <c r="UVY1" s="882"/>
      <c r="UVZ1" s="882"/>
      <c r="UWA1" s="882"/>
      <c r="UWB1" s="882"/>
      <c r="UWC1" s="882"/>
      <c r="UWD1" s="882"/>
      <c r="UWE1" s="882"/>
      <c r="UWF1" s="882"/>
      <c r="UWG1" s="882"/>
      <c r="UWH1" s="882"/>
      <c r="UWI1" s="882"/>
      <c r="UWJ1" s="882"/>
      <c r="UWK1" s="882"/>
      <c r="UWL1" s="882"/>
      <c r="UWM1" s="882"/>
      <c r="UWN1" s="882"/>
      <c r="UWO1" s="882"/>
      <c r="UWP1" s="882"/>
      <c r="UWQ1" s="882"/>
      <c r="UWR1" s="882"/>
      <c r="UWS1" s="882"/>
      <c r="UWT1" s="882"/>
      <c r="UWU1" s="882"/>
      <c r="UWV1" s="882"/>
      <c r="UWW1" s="882"/>
      <c r="UWX1" s="882"/>
      <c r="UWY1" s="882"/>
      <c r="UWZ1" s="882"/>
      <c r="UXA1" s="882"/>
      <c r="UXB1" s="882"/>
      <c r="UXC1" s="882"/>
      <c r="UXD1" s="882"/>
      <c r="UXE1" s="882"/>
      <c r="UXF1" s="882"/>
      <c r="UXG1" s="882"/>
      <c r="UXH1" s="882"/>
      <c r="UXI1" s="882"/>
      <c r="UXJ1" s="882"/>
      <c r="UXK1" s="882"/>
      <c r="UXL1" s="882"/>
      <c r="UXM1" s="882"/>
      <c r="UXN1" s="882"/>
      <c r="UXO1" s="882"/>
      <c r="UXP1" s="882"/>
      <c r="UXQ1" s="882"/>
      <c r="UXR1" s="882"/>
      <c r="UXS1" s="882"/>
      <c r="UXT1" s="882"/>
      <c r="UXU1" s="882"/>
      <c r="UXV1" s="882"/>
      <c r="UXW1" s="882"/>
      <c r="UXX1" s="882"/>
      <c r="UXY1" s="882"/>
      <c r="UXZ1" s="882"/>
      <c r="UYA1" s="882"/>
      <c r="UYB1" s="882"/>
      <c r="UYC1" s="882"/>
      <c r="UYD1" s="882"/>
      <c r="UYE1" s="882"/>
      <c r="UYF1" s="882"/>
      <c r="UYG1" s="882"/>
      <c r="UYH1" s="882"/>
      <c r="UYI1" s="882"/>
      <c r="UYJ1" s="882"/>
      <c r="UYK1" s="882"/>
      <c r="UYL1" s="882"/>
      <c r="UYM1" s="882"/>
      <c r="UYN1" s="882"/>
      <c r="UYO1" s="882"/>
      <c r="UYP1" s="882"/>
      <c r="UYQ1" s="882"/>
      <c r="UYR1" s="882"/>
      <c r="UYS1" s="882"/>
      <c r="UYT1" s="882"/>
      <c r="UYU1" s="882"/>
      <c r="UYV1" s="882"/>
      <c r="UYW1" s="882"/>
      <c r="UYX1" s="882"/>
      <c r="UYY1" s="882"/>
      <c r="UYZ1" s="882"/>
      <c r="UZA1" s="882"/>
      <c r="UZB1" s="882"/>
      <c r="UZC1" s="882"/>
      <c r="UZD1" s="882"/>
      <c r="UZE1" s="882"/>
      <c r="UZF1" s="882"/>
      <c r="UZG1" s="882"/>
      <c r="UZH1" s="882"/>
      <c r="UZI1" s="882"/>
      <c r="UZJ1" s="882"/>
      <c r="UZK1" s="882"/>
      <c r="UZL1" s="882"/>
      <c r="UZM1" s="882"/>
      <c r="UZN1" s="882"/>
      <c r="UZO1" s="882"/>
      <c r="UZP1" s="882"/>
      <c r="UZQ1" s="882"/>
      <c r="UZR1" s="882"/>
      <c r="UZS1" s="882"/>
      <c r="UZT1" s="882"/>
      <c r="UZU1" s="882"/>
      <c r="UZV1" s="882"/>
      <c r="UZW1" s="882"/>
      <c r="UZX1" s="882"/>
      <c r="UZY1" s="882"/>
      <c r="UZZ1" s="882"/>
      <c r="VAA1" s="882"/>
      <c r="VAB1" s="882"/>
      <c r="VAC1" s="882"/>
      <c r="VAD1" s="882"/>
      <c r="VAE1" s="882"/>
      <c r="VAF1" s="882"/>
      <c r="VAG1" s="882"/>
      <c r="VAH1" s="882"/>
      <c r="VAI1" s="882"/>
      <c r="VAJ1" s="882"/>
      <c r="VAK1" s="882"/>
      <c r="VAL1" s="882"/>
      <c r="VAM1" s="882"/>
      <c r="VAN1" s="882"/>
      <c r="VAO1" s="882"/>
      <c r="VAP1" s="882"/>
      <c r="VAQ1" s="882"/>
      <c r="VAR1" s="882"/>
      <c r="VAS1" s="882"/>
      <c r="VAT1" s="882"/>
      <c r="VAU1" s="882"/>
      <c r="VAV1" s="882"/>
      <c r="VAW1" s="882"/>
      <c r="VAX1" s="882"/>
      <c r="VAY1" s="882"/>
      <c r="VAZ1" s="882"/>
      <c r="VBA1" s="882"/>
      <c r="VBB1" s="882"/>
      <c r="VBC1" s="882"/>
      <c r="VBD1" s="882"/>
      <c r="VBE1" s="882"/>
      <c r="VBF1" s="882"/>
      <c r="VBG1" s="882"/>
      <c r="VBH1" s="882"/>
      <c r="VBI1" s="882"/>
      <c r="VBJ1" s="882"/>
      <c r="VBK1" s="882"/>
      <c r="VBL1" s="882"/>
      <c r="VBM1" s="882"/>
      <c r="VBN1" s="882"/>
      <c r="VBO1" s="882"/>
      <c r="VBP1" s="882"/>
      <c r="VBQ1" s="882"/>
      <c r="VBR1" s="882"/>
      <c r="VBS1" s="882"/>
      <c r="VBT1" s="882"/>
      <c r="VBU1" s="882"/>
      <c r="VBV1" s="882"/>
      <c r="VBW1" s="882"/>
      <c r="VBX1" s="882"/>
      <c r="VBY1" s="882"/>
      <c r="VBZ1" s="882"/>
      <c r="VCA1" s="882"/>
      <c r="VCB1" s="882"/>
      <c r="VCC1" s="882"/>
      <c r="VCD1" s="882"/>
      <c r="VCE1" s="882"/>
      <c r="VCF1" s="882"/>
      <c r="VCG1" s="882"/>
      <c r="VCH1" s="882"/>
      <c r="VCI1" s="882"/>
      <c r="VCJ1" s="882"/>
      <c r="VCK1" s="882"/>
      <c r="VCL1" s="882"/>
      <c r="VCM1" s="882"/>
      <c r="VCN1" s="882"/>
      <c r="VCO1" s="882"/>
      <c r="VCP1" s="882"/>
      <c r="VCQ1" s="882"/>
      <c r="VCR1" s="882"/>
      <c r="VCS1" s="882"/>
      <c r="VCT1" s="882"/>
      <c r="VCU1" s="882"/>
      <c r="VCV1" s="882"/>
      <c r="VCW1" s="882"/>
      <c r="VCX1" s="882"/>
      <c r="VCY1" s="882"/>
      <c r="VCZ1" s="882"/>
      <c r="VDA1" s="882"/>
      <c r="VDB1" s="882"/>
      <c r="VDC1" s="882"/>
      <c r="VDD1" s="882"/>
      <c r="VDE1" s="882"/>
      <c r="VDF1" s="882"/>
      <c r="VDG1" s="882"/>
      <c r="VDH1" s="882"/>
      <c r="VDI1" s="882"/>
      <c r="VDJ1" s="882"/>
      <c r="VDK1" s="882"/>
      <c r="VDL1" s="882"/>
      <c r="VDM1" s="882"/>
      <c r="VDN1" s="882"/>
      <c r="VDO1" s="882"/>
      <c r="VDP1" s="882"/>
      <c r="VDQ1" s="882"/>
      <c r="VDR1" s="882"/>
      <c r="VDS1" s="882"/>
      <c r="VDT1" s="882"/>
      <c r="VDU1" s="882"/>
      <c r="VDV1" s="882"/>
      <c r="VDW1" s="882"/>
      <c r="VDX1" s="882"/>
      <c r="VDY1" s="882"/>
      <c r="VDZ1" s="882"/>
      <c r="VEA1" s="882"/>
      <c r="VEB1" s="882"/>
      <c r="VEC1" s="882"/>
      <c r="VED1" s="882"/>
      <c r="VEE1" s="882"/>
      <c r="VEF1" s="882"/>
      <c r="VEG1" s="882"/>
      <c r="VEH1" s="882"/>
      <c r="VEI1" s="882"/>
      <c r="VEJ1" s="882"/>
      <c r="VEK1" s="882"/>
      <c r="VEL1" s="882"/>
      <c r="VEM1" s="882"/>
      <c r="VEN1" s="882"/>
      <c r="VEO1" s="882"/>
      <c r="VEP1" s="882"/>
      <c r="VEQ1" s="882"/>
      <c r="VER1" s="882"/>
      <c r="VES1" s="882"/>
      <c r="VET1" s="882"/>
      <c r="VEU1" s="882"/>
      <c r="VEV1" s="882"/>
      <c r="VEW1" s="882"/>
      <c r="VEX1" s="882"/>
      <c r="VEY1" s="882"/>
      <c r="VEZ1" s="882"/>
      <c r="VFA1" s="882"/>
      <c r="VFB1" s="882"/>
      <c r="VFC1" s="882"/>
      <c r="VFD1" s="882"/>
      <c r="VFE1" s="882"/>
      <c r="VFF1" s="882"/>
      <c r="VFG1" s="882"/>
      <c r="VFH1" s="882"/>
      <c r="VFI1" s="882"/>
      <c r="VFJ1" s="882"/>
      <c r="VFK1" s="882"/>
      <c r="VFL1" s="882"/>
      <c r="VFM1" s="882"/>
      <c r="VFN1" s="882"/>
      <c r="VFO1" s="882"/>
      <c r="VFP1" s="882"/>
      <c r="VFQ1" s="882"/>
      <c r="VFR1" s="882"/>
      <c r="VFS1" s="882"/>
      <c r="VFT1" s="882"/>
      <c r="VFU1" s="882"/>
      <c r="VFV1" s="882"/>
      <c r="VFW1" s="882"/>
      <c r="VFX1" s="882"/>
      <c r="VFY1" s="882"/>
      <c r="VFZ1" s="882"/>
      <c r="VGA1" s="882"/>
      <c r="VGB1" s="882"/>
      <c r="VGC1" s="882"/>
      <c r="VGD1" s="882"/>
      <c r="VGE1" s="882"/>
      <c r="VGF1" s="882"/>
      <c r="VGG1" s="882"/>
      <c r="VGH1" s="882"/>
      <c r="VGI1" s="882"/>
      <c r="VGJ1" s="882"/>
      <c r="VGK1" s="882"/>
      <c r="VGL1" s="882"/>
      <c r="VGM1" s="882"/>
      <c r="VGN1" s="882"/>
      <c r="VGO1" s="882"/>
      <c r="VGP1" s="882"/>
      <c r="VGQ1" s="882"/>
      <c r="VGR1" s="882"/>
      <c r="VGS1" s="882"/>
      <c r="VGT1" s="882"/>
      <c r="VGU1" s="882"/>
      <c r="VGV1" s="882"/>
      <c r="VGW1" s="882"/>
      <c r="VGX1" s="882"/>
      <c r="VGY1" s="882"/>
      <c r="VGZ1" s="882"/>
      <c r="VHA1" s="882"/>
      <c r="VHB1" s="882"/>
      <c r="VHC1" s="882"/>
      <c r="VHD1" s="882"/>
      <c r="VHE1" s="882"/>
      <c r="VHF1" s="882"/>
      <c r="VHG1" s="882"/>
      <c r="VHH1" s="882"/>
      <c r="VHI1" s="882"/>
      <c r="VHJ1" s="882"/>
      <c r="VHK1" s="882"/>
      <c r="VHL1" s="882"/>
      <c r="VHM1" s="882"/>
      <c r="VHN1" s="882"/>
      <c r="VHO1" s="882"/>
      <c r="VHP1" s="882"/>
      <c r="VHQ1" s="882"/>
      <c r="VHR1" s="882"/>
      <c r="VHS1" s="882"/>
      <c r="VHT1" s="882"/>
      <c r="VHU1" s="882"/>
      <c r="VHV1" s="882"/>
      <c r="VHW1" s="882"/>
      <c r="VHX1" s="882"/>
      <c r="VHY1" s="882"/>
      <c r="VHZ1" s="882"/>
      <c r="VIA1" s="882"/>
      <c r="VIB1" s="882"/>
      <c r="VIC1" s="882"/>
      <c r="VID1" s="882"/>
      <c r="VIE1" s="882"/>
      <c r="VIF1" s="882"/>
      <c r="VIG1" s="882"/>
      <c r="VIH1" s="882"/>
      <c r="VII1" s="882"/>
      <c r="VIJ1" s="882"/>
      <c r="VIK1" s="882"/>
      <c r="VIL1" s="882"/>
      <c r="VIM1" s="882"/>
      <c r="VIN1" s="882"/>
      <c r="VIO1" s="882"/>
      <c r="VIP1" s="882"/>
      <c r="VIQ1" s="882"/>
      <c r="VIR1" s="882"/>
      <c r="VIS1" s="882"/>
      <c r="VIT1" s="882"/>
      <c r="VIU1" s="882"/>
      <c r="VIV1" s="882"/>
      <c r="VIW1" s="882"/>
      <c r="VIX1" s="882"/>
      <c r="VIY1" s="882"/>
      <c r="VIZ1" s="882"/>
      <c r="VJA1" s="882"/>
      <c r="VJB1" s="882"/>
      <c r="VJC1" s="882"/>
      <c r="VJD1" s="882"/>
      <c r="VJE1" s="882"/>
      <c r="VJF1" s="882"/>
      <c r="VJG1" s="882"/>
      <c r="VJH1" s="882"/>
      <c r="VJI1" s="882"/>
      <c r="VJJ1" s="882"/>
      <c r="VJK1" s="882"/>
      <c r="VJL1" s="882"/>
      <c r="VJM1" s="882"/>
      <c r="VJN1" s="882"/>
      <c r="VJO1" s="882"/>
      <c r="VJP1" s="882"/>
      <c r="VJQ1" s="882"/>
      <c r="VJR1" s="882"/>
      <c r="VJS1" s="882"/>
      <c r="VJT1" s="882"/>
      <c r="VJU1" s="882"/>
      <c r="VJV1" s="882"/>
      <c r="VJW1" s="882"/>
      <c r="VJX1" s="882"/>
      <c r="VJY1" s="882"/>
      <c r="VJZ1" s="882"/>
      <c r="VKA1" s="882"/>
      <c r="VKB1" s="882"/>
      <c r="VKC1" s="882"/>
      <c r="VKD1" s="882"/>
      <c r="VKE1" s="882"/>
      <c r="VKF1" s="882"/>
      <c r="VKG1" s="882"/>
      <c r="VKH1" s="882"/>
      <c r="VKI1" s="882"/>
      <c r="VKJ1" s="882"/>
      <c r="VKK1" s="882"/>
      <c r="VKL1" s="882"/>
      <c r="VKM1" s="882"/>
      <c r="VKN1" s="882"/>
      <c r="VKO1" s="882"/>
      <c r="VKP1" s="882"/>
      <c r="VKQ1" s="882"/>
      <c r="VKR1" s="882"/>
      <c r="VKS1" s="882"/>
      <c r="VKT1" s="882"/>
      <c r="VKU1" s="882"/>
      <c r="VKV1" s="882"/>
      <c r="VKW1" s="882"/>
      <c r="VKX1" s="882"/>
      <c r="VKY1" s="882"/>
      <c r="VKZ1" s="882"/>
      <c r="VLA1" s="882"/>
      <c r="VLB1" s="882"/>
      <c r="VLC1" s="882"/>
      <c r="VLD1" s="882"/>
      <c r="VLE1" s="882"/>
      <c r="VLF1" s="882"/>
      <c r="VLG1" s="882"/>
      <c r="VLH1" s="882"/>
      <c r="VLI1" s="882"/>
      <c r="VLJ1" s="882"/>
      <c r="VLK1" s="882"/>
      <c r="VLL1" s="882"/>
      <c r="VLM1" s="882"/>
      <c r="VLN1" s="882"/>
      <c r="VLO1" s="882"/>
      <c r="VLP1" s="882"/>
      <c r="VLQ1" s="882"/>
      <c r="VLR1" s="882"/>
      <c r="VLS1" s="882"/>
      <c r="VLT1" s="882"/>
      <c r="VLU1" s="882"/>
      <c r="VLV1" s="882"/>
      <c r="VLW1" s="882"/>
      <c r="VLX1" s="882"/>
      <c r="VLY1" s="882"/>
      <c r="VLZ1" s="882"/>
      <c r="VMA1" s="882"/>
      <c r="VMB1" s="882"/>
      <c r="VMC1" s="882"/>
      <c r="VMD1" s="882"/>
      <c r="VME1" s="882"/>
      <c r="VMF1" s="882"/>
      <c r="VMG1" s="882"/>
      <c r="VMH1" s="882"/>
      <c r="VMI1" s="882"/>
      <c r="VMJ1" s="882"/>
      <c r="VMK1" s="882"/>
      <c r="VML1" s="882"/>
      <c r="VMM1" s="882"/>
      <c r="VMN1" s="882"/>
      <c r="VMO1" s="882"/>
      <c r="VMP1" s="882"/>
      <c r="VMQ1" s="882"/>
      <c r="VMR1" s="882"/>
      <c r="VMS1" s="882"/>
      <c r="VMT1" s="882"/>
      <c r="VMU1" s="882"/>
      <c r="VMV1" s="882"/>
      <c r="VMW1" s="882"/>
      <c r="VMX1" s="882"/>
      <c r="VMY1" s="882"/>
      <c r="VMZ1" s="882"/>
      <c r="VNA1" s="882"/>
      <c r="VNB1" s="882"/>
      <c r="VNC1" s="882"/>
      <c r="VND1" s="882"/>
      <c r="VNE1" s="882"/>
      <c r="VNF1" s="882"/>
      <c r="VNG1" s="882"/>
      <c r="VNH1" s="882"/>
      <c r="VNI1" s="882"/>
      <c r="VNJ1" s="882"/>
      <c r="VNK1" s="882"/>
      <c r="VNL1" s="882"/>
      <c r="VNM1" s="882"/>
      <c r="VNN1" s="882"/>
      <c r="VNO1" s="882"/>
      <c r="VNP1" s="882"/>
      <c r="VNQ1" s="882"/>
      <c r="VNR1" s="882"/>
      <c r="VNS1" s="882"/>
      <c r="VNT1" s="882"/>
      <c r="VNU1" s="882"/>
      <c r="VNV1" s="882"/>
      <c r="VNW1" s="882"/>
      <c r="VNX1" s="882"/>
      <c r="VNY1" s="882"/>
      <c r="VNZ1" s="882"/>
      <c r="VOA1" s="882"/>
      <c r="VOB1" s="882"/>
      <c r="VOC1" s="882"/>
      <c r="VOD1" s="882"/>
      <c r="VOE1" s="882"/>
      <c r="VOF1" s="882"/>
      <c r="VOG1" s="882"/>
      <c r="VOH1" s="882"/>
      <c r="VOI1" s="882"/>
      <c r="VOJ1" s="882"/>
      <c r="VOK1" s="882"/>
      <c r="VOL1" s="882"/>
      <c r="VOM1" s="882"/>
      <c r="VON1" s="882"/>
      <c r="VOO1" s="882"/>
      <c r="VOP1" s="882"/>
      <c r="VOQ1" s="882"/>
      <c r="VOR1" s="882"/>
      <c r="VOS1" s="882"/>
      <c r="VOT1" s="882"/>
      <c r="VOU1" s="882"/>
      <c r="VOV1" s="882"/>
      <c r="VOW1" s="882"/>
      <c r="VOX1" s="882"/>
      <c r="VOY1" s="882"/>
      <c r="VOZ1" s="882"/>
      <c r="VPA1" s="882"/>
      <c r="VPB1" s="882"/>
      <c r="VPC1" s="882"/>
      <c r="VPD1" s="882"/>
      <c r="VPE1" s="882"/>
      <c r="VPF1" s="882"/>
      <c r="VPG1" s="882"/>
      <c r="VPH1" s="882"/>
      <c r="VPI1" s="882"/>
      <c r="VPJ1" s="882"/>
      <c r="VPK1" s="882"/>
      <c r="VPL1" s="882"/>
      <c r="VPM1" s="882"/>
      <c r="VPN1" s="882"/>
      <c r="VPO1" s="882"/>
      <c r="VPP1" s="882"/>
      <c r="VPQ1" s="882"/>
      <c r="VPR1" s="882"/>
      <c r="VPS1" s="882"/>
      <c r="VPT1" s="882"/>
      <c r="VPU1" s="882"/>
      <c r="VPV1" s="882"/>
      <c r="VPW1" s="882"/>
      <c r="VPX1" s="882"/>
      <c r="VPY1" s="882"/>
      <c r="VPZ1" s="882"/>
      <c r="VQA1" s="882"/>
      <c r="VQB1" s="882"/>
      <c r="VQC1" s="882"/>
      <c r="VQD1" s="882"/>
      <c r="VQE1" s="882"/>
      <c r="VQF1" s="882"/>
      <c r="VQG1" s="882"/>
      <c r="VQH1" s="882"/>
      <c r="VQI1" s="882"/>
      <c r="VQJ1" s="882"/>
      <c r="VQK1" s="882"/>
      <c r="VQL1" s="882"/>
      <c r="VQM1" s="882"/>
      <c r="VQN1" s="882"/>
      <c r="VQO1" s="882"/>
      <c r="VQP1" s="882"/>
      <c r="VQQ1" s="882"/>
      <c r="VQR1" s="882"/>
      <c r="VQS1" s="882"/>
      <c r="VQT1" s="882"/>
      <c r="VQU1" s="882"/>
      <c r="VQV1" s="882"/>
      <c r="VQW1" s="882"/>
      <c r="VQX1" s="882"/>
      <c r="VQY1" s="882"/>
      <c r="VQZ1" s="882"/>
      <c r="VRA1" s="882"/>
      <c r="VRB1" s="882"/>
      <c r="VRC1" s="882"/>
      <c r="VRD1" s="882"/>
      <c r="VRE1" s="882"/>
      <c r="VRF1" s="882"/>
      <c r="VRG1" s="882"/>
      <c r="VRH1" s="882"/>
      <c r="VRI1" s="882"/>
      <c r="VRJ1" s="882"/>
      <c r="VRK1" s="882"/>
      <c r="VRL1" s="882"/>
      <c r="VRM1" s="882"/>
      <c r="VRN1" s="882"/>
      <c r="VRO1" s="882"/>
      <c r="VRP1" s="882"/>
      <c r="VRQ1" s="882"/>
      <c r="VRR1" s="882"/>
      <c r="VRS1" s="882"/>
      <c r="VRT1" s="882"/>
      <c r="VRU1" s="882"/>
      <c r="VRV1" s="882"/>
      <c r="VRW1" s="882"/>
      <c r="VRX1" s="882"/>
      <c r="VRY1" s="882"/>
      <c r="VRZ1" s="882"/>
      <c r="VSA1" s="882"/>
      <c r="VSB1" s="882"/>
      <c r="VSC1" s="882"/>
      <c r="VSD1" s="882"/>
      <c r="VSE1" s="882"/>
      <c r="VSF1" s="882"/>
      <c r="VSG1" s="882"/>
      <c r="VSH1" s="882"/>
      <c r="VSI1" s="882"/>
      <c r="VSJ1" s="882"/>
      <c r="VSK1" s="882"/>
      <c r="VSL1" s="882"/>
      <c r="VSM1" s="882"/>
      <c r="VSN1" s="882"/>
      <c r="VSO1" s="882"/>
      <c r="VSP1" s="882"/>
      <c r="VSQ1" s="882"/>
      <c r="VSR1" s="882"/>
      <c r="VSS1" s="882"/>
      <c r="VST1" s="882"/>
      <c r="VSU1" s="882"/>
      <c r="VSV1" s="882"/>
      <c r="VSW1" s="882"/>
      <c r="VSX1" s="882"/>
      <c r="VSY1" s="882"/>
      <c r="VSZ1" s="882"/>
      <c r="VTA1" s="882"/>
      <c r="VTB1" s="882"/>
      <c r="VTC1" s="882"/>
      <c r="VTD1" s="882"/>
      <c r="VTE1" s="882"/>
      <c r="VTF1" s="882"/>
      <c r="VTG1" s="882"/>
      <c r="VTH1" s="882"/>
      <c r="VTI1" s="882"/>
      <c r="VTJ1" s="882"/>
      <c r="VTK1" s="882"/>
      <c r="VTL1" s="882"/>
      <c r="VTM1" s="882"/>
      <c r="VTN1" s="882"/>
      <c r="VTO1" s="882"/>
      <c r="VTP1" s="882"/>
      <c r="VTQ1" s="882"/>
      <c r="VTR1" s="882"/>
      <c r="VTS1" s="882"/>
      <c r="VTT1" s="882"/>
      <c r="VTU1" s="882"/>
      <c r="VTV1" s="882"/>
      <c r="VTW1" s="882"/>
      <c r="VTX1" s="882"/>
      <c r="VTY1" s="882"/>
      <c r="VTZ1" s="882"/>
      <c r="VUA1" s="882"/>
      <c r="VUB1" s="882"/>
      <c r="VUC1" s="882"/>
      <c r="VUD1" s="882"/>
      <c r="VUE1" s="882"/>
      <c r="VUF1" s="882"/>
      <c r="VUG1" s="882"/>
      <c r="VUH1" s="882"/>
      <c r="VUI1" s="882"/>
      <c r="VUJ1" s="882"/>
      <c r="VUK1" s="882"/>
      <c r="VUL1" s="882"/>
      <c r="VUM1" s="882"/>
      <c r="VUN1" s="882"/>
      <c r="VUO1" s="882"/>
      <c r="VUP1" s="882"/>
      <c r="VUQ1" s="882"/>
      <c r="VUR1" s="882"/>
      <c r="VUS1" s="882"/>
      <c r="VUT1" s="882"/>
      <c r="VUU1" s="882"/>
      <c r="VUV1" s="882"/>
      <c r="VUW1" s="882"/>
      <c r="VUX1" s="882"/>
      <c r="VUY1" s="882"/>
      <c r="VUZ1" s="882"/>
      <c r="VVA1" s="882"/>
      <c r="VVB1" s="882"/>
      <c r="VVC1" s="882"/>
      <c r="VVD1" s="882"/>
      <c r="VVE1" s="882"/>
      <c r="VVF1" s="882"/>
      <c r="VVG1" s="882"/>
      <c r="VVH1" s="882"/>
      <c r="VVI1" s="882"/>
      <c r="VVJ1" s="882"/>
      <c r="VVK1" s="882"/>
      <c r="VVL1" s="882"/>
      <c r="VVM1" s="882"/>
      <c r="VVN1" s="882"/>
      <c r="VVO1" s="882"/>
      <c r="VVP1" s="882"/>
      <c r="VVQ1" s="882"/>
      <c r="VVR1" s="882"/>
      <c r="VVS1" s="882"/>
      <c r="VVT1" s="882"/>
      <c r="VVU1" s="882"/>
      <c r="VVV1" s="882"/>
      <c r="VVW1" s="882"/>
      <c r="VVX1" s="882"/>
      <c r="VVY1" s="882"/>
      <c r="VVZ1" s="882"/>
      <c r="VWA1" s="882"/>
      <c r="VWB1" s="882"/>
      <c r="VWC1" s="882"/>
      <c r="VWD1" s="882"/>
      <c r="VWE1" s="882"/>
      <c r="VWF1" s="882"/>
      <c r="VWG1" s="882"/>
      <c r="VWH1" s="882"/>
      <c r="VWI1" s="882"/>
      <c r="VWJ1" s="882"/>
      <c r="VWK1" s="882"/>
      <c r="VWL1" s="882"/>
      <c r="VWM1" s="882"/>
      <c r="VWN1" s="882"/>
      <c r="VWO1" s="882"/>
      <c r="VWP1" s="882"/>
      <c r="VWQ1" s="882"/>
      <c r="VWR1" s="882"/>
      <c r="VWS1" s="882"/>
      <c r="VWT1" s="882"/>
      <c r="VWU1" s="882"/>
      <c r="VWV1" s="882"/>
      <c r="VWW1" s="882"/>
      <c r="VWX1" s="882"/>
      <c r="VWY1" s="882"/>
      <c r="VWZ1" s="882"/>
      <c r="VXA1" s="882"/>
      <c r="VXB1" s="882"/>
      <c r="VXC1" s="882"/>
      <c r="VXD1" s="882"/>
      <c r="VXE1" s="882"/>
      <c r="VXF1" s="882"/>
      <c r="VXG1" s="882"/>
      <c r="VXH1" s="882"/>
      <c r="VXI1" s="882"/>
      <c r="VXJ1" s="882"/>
      <c r="VXK1" s="882"/>
      <c r="VXL1" s="882"/>
      <c r="VXM1" s="882"/>
      <c r="VXN1" s="882"/>
      <c r="VXO1" s="882"/>
      <c r="VXP1" s="882"/>
      <c r="VXQ1" s="882"/>
      <c r="VXR1" s="882"/>
      <c r="VXS1" s="882"/>
      <c r="VXT1" s="882"/>
      <c r="VXU1" s="882"/>
      <c r="VXV1" s="882"/>
      <c r="VXW1" s="882"/>
      <c r="VXX1" s="882"/>
      <c r="VXY1" s="882"/>
      <c r="VXZ1" s="882"/>
      <c r="VYA1" s="882"/>
      <c r="VYB1" s="882"/>
      <c r="VYC1" s="882"/>
      <c r="VYD1" s="882"/>
      <c r="VYE1" s="882"/>
      <c r="VYF1" s="882"/>
      <c r="VYG1" s="882"/>
      <c r="VYH1" s="882"/>
      <c r="VYI1" s="882"/>
      <c r="VYJ1" s="882"/>
      <c r="VYK1" s="882"/>
      <c r="VYL1" s="882"/>
      <c r="VYM1" s="882"/>
      <c r="VYN1" s="882"/>
      <c r="VYO1" s="882"/>
      <c r="VYP1" s="882"/>
      <c r="VYQ1" s="882"/>
      <c r="VYR1" s="882"/>
      <c r="VYS1" s="882"/>
      <c r="VYT1" s="882"/>
      <c r="VYU1" s="882"/>
      <c r="VYV1" s="882"/>
      <c r="VYW1" s="882"/>
      <c r="VYX1" s="882"/>
      <c r="VYY1" s="882"/>
      <c r="VYZ1" s="882"/>
      <c r="VZA1" s="882"/>
      <c r="VZB1" s="882"/>
      <c r="VZC1" s="882"/>
      <c r="VZD1" s="882"/>
      <c r="VZE1" s="882"/>
      <c r="VZF1" s="882"/>
      <c r="VZG1" s="882"/>
      <c r="VZH1" s="882"/>
      <c r="VZI1" s="882"/>
      <c r="VZJ1" s="882"/>
      <c r="VZK1" s="882"/>
      <c r="VZL1" s="882"/>
      <c r="VZM1" s="882"/>
      <c r="VZN1" s="882"/>
      <c r="VZO1" s="882"/>
      <c r="VZP1" s="882"/>
      <c r="VZQ1" s="882"/>
      <c r="VZR1" s="882"/>
      <c r="VZS1" s="882"/>
      <c r="VZT1" s="882"/>
      <c r="VZU1" s="882"/>
      <c r="VZV1" s="882"/>
      <c r="VZW1" s="882"/>
      <c r="VZX1" s="882"/>
      <c r="VZY1" s="882"/>
      <c r="VZZ1" s="882"/>
      <c r="WAA1" s="882"/>
      <c r="WAB1" s="882"/>
      <c r="WAC1" s="882"/>
      <c r="WAD1" s="882"/>
      <c r="WAE1" s="882"/>
      <c r="WAF1" s="882"/>
      <c r="WAG1" s="882"/>
      <c r="WAH1" s="882"/>
      <c r="WAI1" s="882"/>
      <c r="WAJ1" s="882"/>
      <c r="WAK1" s="882"/>
      <c r="WAL1" s="882"/>
      <c r="WAM1" s="882"/>
      <c r="WAN1" s="882"/>
      <c r="WAO1" s="882"/>
      <c r="WAP1" s="882"/>
      <c r="WAQ1" s="882"/>
      <c r="WAR1" s="882"/>
      <c r="WAS1" s="882"/>
      <c r="WAT1" s="882"/>
      <c r="WAU1" s="882"/>
      <c r="WAV1" s="882"/>
      <c r="WAW1" s="882"/>
      <c r="WAX1" s="882"/>
      <c r="WAY1" s="882"/>
      <c r="WAZ1" s="882"/>
      <c r="WBA1" s="882"/>
      <c r="WBB1" s="882"/>
      <c r="WBC1" s="882"/>
      <c r="WBD1" s="882"/>
      <c r="WBE1" s="882"/>
      <c r="WBF1" s="882"/>
      <c r="WBG1" s="882"/>
      <c r="WBH1" s="882"/>
      <c r="WBI1" s="882"/>
      <c r="WBJ1" s="882"/>
      <c r="WBK1" s="882"/>
      <c r="WBL1" s="882"/>
      <c r="WBM1" s="882"/>
      <c r="WBN1" s="882"/>
      <c r="WBO1" s="882"/>
      <c r="WBP1" s="882"/>
      <c r="WBQ1" s="882"/>
      <c r="WBR1" s="882"/>
      <c r="WBS1" s="882"/>
      <c r="WBT1" s="882"/>
      <c r="WBU1" s="882"/>
      <c r="WBV1" s="882"/>
      <c r="WBW1" s="882"/>
      <c r="WBX1" s="882"/>
      <c r="WBY1" s="882"/>
      <c r="WBZ1" s="882"/>
      <c r="WCA1" s="882"/>
      <c r="WCB1" s="882"/>
      <c r="WCC1" s="882"/>
      <c r="WCD1" s="882"/>
      <c r="WCE1" s="882"/>
      <c r="WCF1" s="882"/>
      <c r="WCG1" s="882"/>
      <c r="WCH1" s="882"/>
      <c r="WCI1" s="882"/>
      <c r="WCJ1" s="882"/>
      <c r="WCK1" s="882"/>
      <c r="WCL1" s="882"/>
      <c r="WCM1" s="882"/>
      <c r="WCN1" s="882"/>
      <c r="WCO1" s="882"/>
      <c r="WCP1" s="882"/>
      <c r="WCQ1" s="882"/>
      <c r="WCR1" s="882"/>
      <c r="WCS1" s="882"/>
      <c r="WCT1" s="882"/>
      <c r="WCU1" s="882"/>
      <c r="WCV1" s="882"/>
      <c r="WCW1" s="882"/>
      <c r="WCX1" s="882"/>
      <c r="WCY1" s="882"/>
      <c r="WCZ1" s="882"/>
      <c r="WDA1" s="882"/>
      <c r="WDB1" s="882"/>
      <c r="WDC1" s="882"/>
      <c r="WDD1" s="882"/>
      <c r="WDE1" s="882"/>
      <c r="WDF1" s="882"/>
      <c r="WDG1" s="882"/>
      <c r="WDH1" s="882"/>
      <c r="WDI1" s="882"/>
      <c r="WDJ1" s="882"/>
      <c r="WDK1" s="882"/>
      <c r="WDL1" s="882"/>
      <c r="WDM1" s="882"/>
      <c r="WDN1" s="882"/>
      <c r="WDO1" s="882"/>
      <c r="WDP1" s="882"/>
      <c r="WDQ1" s="882"/>
      <c r="WDR1" s="882"/>
      <c r="WDS1" s="882"/>
      <c r="WDT1" s="882"/>
      <c r="WDU1" s="882"/>
      <c r="WDV1" s="882"/>
      <c r="WDW1" s="882"/>
      <c r="WDX1" s="882"/>
      <c r="WDY1" s="882"/>
      <c r="WDZ1" s="882"/>
      <c r="WEA1" s="882"/>
      <c r="WEB1" s="882"/>
      <c r="WEC1" s="882"/>
      <c r="WED1" s="882"/>
      <c r="WEE1" s="882"/>
      <c r="WEF1" s="882"/>
      <c r="WEG1" s="882"/>
      <c r="WEH1" s="882"/>
      <c r="WEI1" s="882"/>
      <c r="WEJ1" s="882"/>
      <c r="WEK1" s="882"/>
      <c r="WEL1" s="882"/>
      <c r="WEM1" s="882"/>
      <c r="WEN1" s="882"/>
      <c r="WEO1" s="882"/>
      <c r="WEP1" s="882"/>
      <c r="WEQ1" s="882"/>
      <c r="WER1" s="882"/>
      <c r="WES1" s="882"/>
      <c r="WET1" s="882"/>
      <c r="WEU1" s="882"/>
      <c r="WEV1" s="882"/>
      <c r="WEW1" s="882"/>
      <c r="WEX1" s="882"/>
      <c r="WEY1" s="882"/>
      <c r="WEZ1" s="882"/>
      <c r="WFA1" s="882"/>
      <c r="WFB1" s="882"/>
      <c r="WFC1" s="882"/>
      <c r="WFD1" s="882"/>
      <c r="WFE1" s="882"/>
      <c r="WFF1" s="882"/>
      <c r="WFG1" s="882"/>
      <c r="WFH1" s="882"/>
      <c r="WFI1" s="882"/>
      <c r="WFJ1" s="882"/>
      <c r="WFK1" s="882"/>
      <c r="WFL1" s="882"/>
      <c r="WFM1" s="882"/>
      <c r="WFN1" s="882"/>
      <c r="WFO1" s="882"/>
      <c r="WFP1" s="882"/>
      <c r="WFQ1" s="882"/>
      <c r="WFR1" s="882"/>
      <c r="WFS1" s="882"/>
      <c r="WFT1" s="882"/>
      <c r="WFU1" s="882"/>
      <c r="WFV1" s="882"/>
      <c r="WFW1" s="882"/>
      <c r="WFX1" s="882"/>
      <c r="WFY1" s="882"/>
      <c r="WFZ1" s="882"/>
      <c r="WGA1" s="882"/>
      <c r="WGB1" s="882"/>
      <c r="WGC1" s="882"/>
      <c r="WGD1" s="882"/>
      <c r="WGE1" s="882"/>
      <c r="WGF1" s="882"/>
      <c r="WGG1" s="882"/>
      <c r="WGH1" s="882"/>
      <c r="WGI1" s="882"/>
      <c r="WGJ1" s="882"/>
      <c r="WGK1" s="882"/>
      <c r="WGL1" s="882"/>
      <c r="WGM1" s="882"/>
      <c r="WGN1" s="882"/>
      <c r="WGO1" s="882"/>
      <c r="WGP1" s="882"/>
      <c r="WGQ1" s="882"/>
      <c r="WGR1" s="882"/>
      <c r="WGS1" s="882"/>
      <c r="WGT1" s="882"/>
      <c r="WGU1" s="882"/>
      <c r="WGV1" s="882"/>
      <c r="WGW1" s="882"/>
      <c r="WGX1" s="882"/>
      <c r="WGY1" s="882"/>
      <c r="WGZ1" s="882"/>
      <c r="WHA1" s="882"/>
      <c r="WHB1" s="882"/>
      <c r="WHC1" s="882"/>
      <c r="WHD1" s="882"/>
      <c r="WHE1" s="882"/>
      <c r="WHF1" s="882"/>
      <c r="WHG1" s="882"/>
      <c r="WHH1" s="882"/>
      <c r="WHI1" s="882"/>
      <c r="WHJ1" s="882"/>
      <c r="WHK1" s="882"/>
      <c r="WHL1" s="882"/>
      <c r="WHM1" s="882"/>
      <c r="WHN1" s="882"/>
      <c r="WHO1" s="882"/>
      <c r="WHP1" s="882"/>
      <c r="WHQ1" s="882"/>
      <c r="WHR1" s="882"/>
      <c r="WHS1" s="882"/>
      <c r="WHT1" s="882"/>
      <c r="WHU1" s="882"/>
      <c r="WHV1" s="882"/>
      <c r="WHW1" s="882"/>
      <c r="WHX1" s="882"/>
      <c r="WHY1" s="882"/>
      <c r="WHZ1" s="882"/>
      <c r="WIA1" s="882"/>
      <c r="WIB1" s="882"/>
      <c r="WIC1" s="882"/>
      <c r="WID1" s="882"/>
      <c r="WIE1" s="882"/>
      <c r="WIF1" s="882"/>
      <c r="WIG1" s="882"/>
      <c r="WIH1" s="882"/>
      <c r="WII1" s="882"/>
      <c r="WIJ1" s="882"/>
      <c r="WIK1" s="882"/>
      <c r="WIL1" s="882"/>
      <c r="WIM1" s="882"/>
      <c r="WIN1" s="882"/>
      <c r="WIO1" s="882"/>
      <c r="WIP1" s="882"/>
      <c r="WIQ1" s="882"/>
      <c r="WIR1" s="882"/>
      <c r="WIS1" s="882"/>
      <c r="WIT1" s="882"/>
      <c r="WIU1" s="882"/>
      <c r="WIV1" s="882"/>
      <c r="WIW1" s="882"/>
      <c r="WIX1" s="882"/>
      <c r="WIY1" s="882"/>
      <c r="WIZ1" s="882"/>
      <c r="WJA1" s="882"/>
      <c r="WJB1" s="882"/>
      <c r="WJC1" s="882"/>
      <c r="WJD1" s="882"/>
      <c r="WJE1" s="882"/>
      <c r="WJF1" s="882"/>
      <c r="WJG1" s="882"/>
      <c r="WJH1" s="882"/>
      <c r="WJI1" s="882"/>
      <c r="WJJ1" s="882"/>
      <c r="WJK1" s="882"/>
      <c r="WJL1" s="882"/>
      <c r="WJM1" s="882"/>
      <c r="WJN1" s="882"/>
      <c r="WJO1" s="882"/>
      <c r="WJP1" s="882"/>
      <c r="WJQ1" s="882"/>
      <c r="WJR1" s="882"/>
      <c r="WJS1" s="882"/>
      <c r="WJT1" s="882"/>
      <c r="WJU1" s="882"/>
      <c r="WJV1" s="882"/>
      <c r="WJW1" s="882"/>
      <c r="WJX1" s="882"/>
      <c r="WJY1" s="882"/>
      <c r="WJZ1" s="882"/>
      <c r="WKA1" s="882"/>
      <c r="WKB1" s="882"/>
      <c r="WKC1" s="882"/>
      <c r="WKD1" s="882"/>
      <c r="WKE1" s="882"/>
      <c r="WKF1" s="882"/>
      <c r="WKG1" s="882"/>
      <c r="WKH1" s="882"/>
      <c r="WKI1" s="882"/>
      <c r="WKJ1" s="882"/>
      <c r="WKK1" s="882"/>
      <c r="WKL1" s="882"/>
      <c r="WKM1" s="882"/>
      <c r="WKN1" s="882"/>
      <c r="WKO1" s="882"/>
      <c r="WKP1" s="882"/>
      <c r="WKQ1" s="882"/>
      <c r="WKR1" s="882"/>
      <c r="WKS1" s="882"/>
      <c r="WKT1" s="882"/>
      <c r="WKU1" s="882"/>
      <c r="WKV1" s="882"/>
      <c r="WKW1" s="882"/>
      <c r="WKX1" s="882"/>
      <c r="WKY1" s="882"/>
      <c r="WKZ1" s="882"/>
      <c r="WLA1" s="882"/>
      <c r="WLB1" s="882"/>
      <c r="WLC1" s="882"/>
      <c r="WLD1" s="882"/>
      <c r="WLE1" s="882"/>
      <c r="WLF1" s="882"/>
      <c r="WLG1" s="882"/>
      <c r="WLH1" s="882"/>
      <c r="WLI1" s="882"/>
      <c r="WLJ1" s="882"/>
      <c r="WLK1" s="882"/>
      <c r="WLL1" s="882"/>
      <c r="WLM1" s="882"/>
      <c r="WLN1" s="882"/>
      <c r="WLO1" s="882"/>
      <c r="WLP1" s="882"/>
      <c r="WLQ1" s="882"/>
      <c r="WLR1" s="882"/>
      <c r="WLS1" s="882"/>
      <c r="WLT1" s="882"/>
      <c r="WLU1" s="882"/>
      <c r="WLV1" s="882"/>
      <c r="WLW1" s="882"/>
      <c r="WLX1" s="882"/>
      <c r="WLY1" s="882"/>
      <c r="WLZ1" s="882"/>
      <c r="WMA1" s="882"/>
      <c r="WMB1" s="882"/>
      <c r="WMC1" s="882"/>
      <c r="WMD1" s="882"/>
      <c r="WME1" s="882"/>
      <c r="WMF1" s="882"/>
      <c r="WMG1" s="882"/>
      <c r="WMH1" s="882"/>
      <c r="WMI1" s="882"/>
      <c r="WMJ1" s="882"/>
      <c r="WMK1" s="882"/>
      <c r="WML1" s="882"/>
      <c r="WMM1" s="882"/>
      <c r="WMN1" s="882"/>
      <c r="WMO1" s="882"/>
      <c r="WMP1" s="882"/>
      <c r="WMQ1" s="882"/>
      <c r="WMR1" s="882"/>
      <c r="WMS1" s="882"/>
      <c r="WMT1" s="882"/>
      <c r="WMU1" s="882"/>
      <c r="WMV1" s="882"/>
      <c r="WMW1" s="882"/>
      <c r="WMX1" s="882"/>
      <c r="WMY1" s="882"/>
      <c r="WMZ1" s="882"/>
      <c r="WNA1" s="882"/>
      <c r="WNB1" s="882"/>
      <c r="WNC1" s="882"/>
      <c r="WND1" s="882"/>
      <c r="WNE1" s="882"/>
      <c r="WNF1" s="882"/>
      <c r="WNG1" s="882"/>
      <c r="WNH1" s="882"/>
      <c r="WNI1" s="882"/>
      <c r="WNJ1" s="882"/>
      <c r="WNK1" s="882"/>
      <c r="WNL1" s="882"/>
      <c r="WNM1" s="882"/>
      <c r="WNN1" s="882"/>
      <c r="WNO1" s="882"/>
      <c r="WNP1" s="882"/>
      <c r="WNQ1" s="882"/>
      <c r="WNR1" s="882"/>
      <c r="WNS1" s="882"/>
      <c r="WNT1" s="882"/>
      <c r="WNU1" s="882"/>
      <c r="WNV1" s="882"/>
      <c r="WNW1" s="882"/>
      <c r="WNX1" s="882"/>
      <c r="WNY1" s="882"/>
      <c r="WNZ1" s="882"/>
      <c r="WOA1" s="882"/>
      <c r="WOB1" s="882"/>
      <c r="WOC1" s="882"/>
      <c r="WOD1" s="882"/>
      <c r="WOE1" s="882"/>
      <c r="WOF1" s="882"/>
      <c r="WOG1" s="882"/>
      <c r="WOH1" s="882"/>
      <c r="WOI1" s="882"/>
      <c r="WOJ1" s="882"/>
      <c r="WOK1" s="882"/>
      <c r="WOL1" s="882"/>
      <c r="WOM1" s="882"/>
      <c r="WON1" s="882"/>
      <c r="WOO1" s="882"/>
      <c r="WOP1" s="882"/>
      <c r="WOQ1" s="882"/>
      <c r="WOR1" s="882"/>
      <c r="WOS1" s="882"/>
      <c r="WOT1" s="882"/>
      <c r="WOU1" s="882"/>
      <c r="WOV1" s="882"/>
      <c r="WOW1" s="882"/>
      <c r="WOX1" s="882"/>
      <c r="WOY1" s="882"/>
      <c r="WOZ1" s="882"/>
      <c r="WPA1" s="882"/>
      <c r="WPB1" s="882"/>
      <c r="WPC1" s="882"/>
      <c r="WPD1" s="882"/>
      <c r="WPE1" s="882"/>
      <c r="WPF1" s="882"/>
      <c r="WPG1" s="882"/>
      <c r="WPH1" s="882"/>
      <c r="WPI1" s="882"/>
      <c r="WPJ1" s="882"/>
      <c r="WPK1" s="882"/>
      <c r="WPL1" s="882"/>
      <c r="WPM1" s="882"/>
      <c r="WPN1" s="882"/>
      <c r="WPO1" s="882"/>
      <c r="WPP1" s="882"/>
      <c r="WPQ1" s="882"/>
      <c r="WPR1" s="882"/>
      <c r="WPS1" s="882"/>
      <c r="WPT1" s="882"/>
      <c r="WPU1" s="882"/>
      <c r="WPV1" s="882"/>
      <c r="WPW1" s="882"/>
      <c r="WPX1" s="882"/>
      <c r="WPY1" s="882"/>
      <c r="WPZ1" s="882"/>
      <c r="WQA1" s="882"/>
      <c r="WQB1" s="882"/>
      <c r="WQC1" s="882"/>
      <c r="WQD1" s="882"/>
      <c r="WQE1" s="882"/>
      <c r="WQF1" s="882"/>
      <c r="WQG1" s="882"/>
      <c r="WQH1" s="882"/>
      <c r="WQI1" s="882"/>
      <c r="WQJ1" s="882"/>
      <c r="WQK1" s="882"/>
      <c r="WQL1" s="882"/>
      <c r="WQM1" s="882"/>
      <c r="WQN1" s="882"/>
      <c r="WQO1" s="882"/>
      <c r="WQP1" s="882"/>
      <c r="WQQ1" s="882"/>
      <c r="WQR1" s="882"/>
      <c r="WQS1" s="882"/>
      <c r="WQT1" s="882"/>
      <c r="WQU1" s="882"/>
      <c r="WQV1" s="882"/>
      <c r="WQW1" s="882"/>
      <c r="WQX1" s="882"/>
      <c r="WQY1" s="882"/>
      <c r="WQZ1" s="882"/>
      <c r="WRA1" s="882"/>
      <c r="WRB1" s="882"/>
      <c r="WRC1" s="882"/>
      <c r="WRD1" s="882"/>
      <c r="WRE1" s="882"/>
      <c r="WRF1" s="882"/>
      <c r="WRG1" s="882"/>
      <c r="WRH1" s="882"/>
      <c r="WRI1" s="882"/>
      <c r="WRJ1" s="882"/>
      <c r="WRK1" s="882"/>
      <c r="WRL1" s="882"/>
      <c r="WRM1" s="882"/>
      <c r="WRN1" s="882"/>
      <c r="WRO1" s="882"/>
      <c r="WRP1" s="882"/>
      <c r="WRQ1" s="882"/>
      <c r="WRR1" s="882"/>
      <c r="WRS1" s="882"/>
      <c r="WRT1" s="882"/>
      <c r="WRU1" s="882"/>
      <c r="WRV1" s="882"/>
      <c r="WRW1" s="882"/>
      <c r="WRX1" s="882"/>
      <c r="WRY1" s="882"/>
      <c r="WRZ1" s="882"/>
      <c r="WSA1" s="882"/>
      <c r="WSB1" s="882"/>
      <c r="WSC1" s="882"/>
      <c r="WSD1" s="882"/>
      <c r="WSE1" s="882"/>
      <c r="WSF1" s="882"/>
      <c r="WSG1" s="882"/>
      <c r="WSH1" s="882"/>
      <c r="WSI1" s="882"/>
      <c r="WSJ1" s="882"/>
      <c r="WSK1" s="882"/>
      <c r="WSL1" s="882"/>
      <c r="WSM1" s="882"/>
      <c r="WSN1" s="882"/>
      <c r="WSO1" s="882"/>
      <c r="WSP1" s="882"/>
      <c r="WSQ1" s="882"/>
      <c r="WSR1" s="882"/>
      <c r="WSS1" s="882"/>
      <c r="WST1" s="882"/>
      <c r="WSU1" s="882"/>
      <c r="WSV1" s="882"/>
      <c r="WSW1" s="882"/>
      <c r="WSX1" s="882"/>
      <c r="WSY1" s="882"/>
      <c r="WSZ1" s="882"/>
      <c r="WTA1" s="882"/>
      <c r="WTB1" s="882"/>
      <c r="WTC1" s="882"/>
      <c r="WTD1" s="882"/>
      <c r="WTE1" s="882"/>
      <c r="WTF1" s="882"/>
      <c r="WTG1" s="882"/>
      <c r="WTH1" s="882"/>
      <c r="WTI1" s="882"/>
      <c r="WTJ1" s="882"/>
      <c r="WTK1" s="882"/>
      <c r="WTL1" s="882"/>
      <c r="WTM1" s="882"/>
      <c r="WTN1" s="882"/>
      <c r="WTO1" s="882"/>
      <c r="WTP1" s="882"/>
      <c r="WTQ1" s="882"/>
      <c r="WTR1" s="882"/>
      <c r="WTS1" s="882"/>
      <c r="WTT1" s="882"/>
      <c r="WTU1" s="882"/>
      <c r="WTV1" s="882"/>
      <c r="WTW1" s="882"/>
      <c r="WTX1" s="882"/>
      <c r="WTY1" s="882"/>
      <c r="WTZ1" s="882"/>
      <c r="WUA1" s="882"/>
      <c r="WUB1" s="882"/>
      <c r="WUC1" s="882"/>
      <c r="WUD1" s="882"/>
      <c r="WUE1" s="882"/>
      <c r="WUF1" s="882"/>
      <c r="WUG1" s="882"/>
      <c r="WUH1" s="882"/>
      <c r="WUI1" s="882"/>
      <c r="WUJ1" s="882"/>
      <c r="WUK1" s="882"/>
      <c r="WUL1" s="882"/>
      <c r="WUM1" s="882"/>
      <c r="WUN1" s="882"/>
      <c r="WUO1" s="882"/>
      <c r="WUP1" s="882"/>
      <c r="WUQ1" s="882"/>
      <c r="WUR1" s="882"/>
      <c r="WUS1" s="882"/>
      <c r="WUT1" s="882"/>
      <c r="WUU1" s="882"/>
      <c r="WUV1" s="882"/>
      <c r="WUW1" s="882"/>
      <c r="WUX1" s="882"/>
      <c r="WUY1" s="882"/>
      <c r="WUZ1" s="882"/>
      <c r="WVA1" s="882"/>
      <c r="WVB1" s="882"/>
      <c r="WVC1" s="882"/>
      <c r="WVD1" s="882"/>
      <c r="WVE1" s="882"/>
      <c r="WVF1" s="882"/>
      <c r="WVG1" s="882"/>
      <c r="WVH1" s="882"/>
      <c r="WVI1" s="882"/>
      <c r="WVJ1" s="882"/>
      <c r="WVK1" s="882"/>
      <c r="WVL1" s="882"/>
      <c r="WVM1" s="882"/>
      <c r="WVN1" s="882"/>
      <c r="WVO1" s="882"/>
      <c r="WVP1" s="882"/>
      <c r="WVQ1" s="882"/>
      <c r="WVR1" s="882"/>
      <c r="WVS1" s="882"/>
      <c r="WVT1" s="882"/>
      <c r="WVU1" s="882"/>
      <c r="WVV1" s="882"/>
      <c r="WVW1" s="882"/>
      <c r="WVX1" s="882"/>
      <c r="WVY1" s="882"/>
      <c r="WVZ1" s="882"/>
      <c r="WWA1" s="882"/>
      <c r="WWB1" s="882"/>
      <c r="WWC1" s="882"/>
      <c r="WWD1" s="882"/>
      <c r="WWE1" s="882"/>
      <c r="WWF1" s="882"/>
      <c r="WWG1" s="882"/>
      <c r="WWH1" s="882"/>
      <c r="WWI1" s="882"/>
      <c r="WWJ1" s="882"/>
      <c r="WWK1" s="882"/>
      <c r="WWL1" s="882"/>
      <c r="WWM1" s="882"/>
      <c r="WWN1" s="882"/>
      <c r="WWO1" s="882"/>
      <c r="WWP1" s="882"/>
      <c r="WWQ1" s="882"/>
      <c r="WWR1" s="882"/>
      <c r="WWS1" s="882"/>
      <c r="WWT1" s="882"/>
      <c r="WWU1" s="882"/>
      <c r="WWV1" s="882"/>
      <c r="WWW1" s="882"/>
      <c r="WWX1" s="882"/>
      <c r="WWY1" s="882"/>
      <c r="WWZ1" s="882"/>
      <c r="WXA1" s="882"/>
      <c r="WXB1" s="882"/>
      <c r="WXC1" s="882"/>
      <c r="WXD1" s="882"/>
      <c r="WXE1" s="882"/>
      <c r="WXF1" s="882"/>
      <c r="WXG1" s="882"/>
      <c r="WXH1" s="882"/>
      <c r="WXI1" s="882"/>
      <c r="WXJ1" s="882"/>
      <c r="WXK1" s="882"/>
      <c r="WXL1" s="882"/>
      <c r="WXM1" s="882"/>
      <c r="WXN1" s="882"/>
      <c r="WXO1" s="882"/>
      <c r="WXP1" s="882"/>
      <c r="WXQ1" s="882"/>
      <c r="WXR1" s="882"/>
      <c r="WXS1" s="882"/>
      <c r="WXT1" s="882"/>
      <c r="WXU1" s="882"/>
      <c r="WXV1" s="882"/>
      <c r="WXW1" s="882"/>
      <c r="WXX1" s="882"/>
      <c r="WXY1" s="882"/>
      <c r="WXZ1" s="882"/>
      <c r="WYA1" s="882"/>
      <c r="WYB1" s="882"/>
      <c r="WYC1" s="882"/>
      <c r="WYD1" s="882"/>
      <c r="WYE1" s="882"/>
      <c r="WYF1" s="882"/>
      <c r="WYG1" s="882"/>
      <c r="WYH1" s="882"/>
      <c r="WYI1" s="882"/>
      <c r="WYJ1" s="882"/>
      <c r="WYK1" s="882"/>
      <c r="WYL1" s="882"/>
      <c r="WYM1" s="882"/>
      <c r="WYN1" s="882"/>
      <c r="WYO1" s="882"/>
      <c r="WYP1" s="882"/>
      <c r="WYQ1" s="882"/>
      <c r="WYR1" s="882"/>
      <c r="WYS1" s="882"/>
      <c r="WYT1" s="882"/>
      <c r="WYU1" s="882"/>
      <c r="WYV1" s="882"/>
      <c r="WYW1" s="882"/>
      <c r="WYX1" s="882"/>
      <c r="WYY1" s="882"/>
      <c r="WYZ1" s="882"/>
      <c r="WZA1" s="882"/>
      <c r="WZB1" s="882"/>
      <c r="WZC1" s="882"/>
      <c r="WZD1" s="882"/>
      <c r="WZE1" s="882"/>
      <c r="WZF1" s="882"/>
      <c r="WZG1" s="882"/>
      <c r="WZH1" s="882"/>
      <c r="WZI1" s="882"/>
      <c r="WZJ1" s="882"/>
      <c r="WZK1" s="882"/>
      <c r="WZL1" s="882"/>
      <c r="WZM1" s="882"/>
      <c r="WZN1" s="882"/>
      <c r="WZO1" s="882"/>
      <c r="WZP1" s="882"/>
      <c r="WZQ1" s="882"/>
      <c r="WZR1" s="882"/>
      <c r="WZS1" s="882"/>
      <c r="WZT1" s="882"/>
      <c r="WZU1" s="882"/>
      <c r="WZV1" s="882"/>
      <c r="WZW1" s="882"/>
      <c r="WZX1" s="882"/>
      <c r="WZY1" s="882"/>
      <c r="WZZ1" s="882"/>
      <c r="XAA1" s="882"/>
      <c r="XAB1" s="882"/>
      <c r="XAC1" s="882"/>
      <c r="XAD1" s="882"/>
      <c r="XAE1" s="882"/>
      <c r="XAF1" s="882"/>
      <c r="XAG1" s="882"/>
      <c r="XAH1" s="882"/>
      <c r="XAI1" s="882"/>
      <c r="XAJ1" s="882"/>
      <c r="XAK1" s="882"/>
      <c r="XAL1" s="882"/>
      <c r="XAM1" s="882"/>
      <c r="XAN1" s="882"/>
      <c r="XAO1" s="882"/>
      <c r="XAP1" s="882"/>
      <c r="XAQ1" s="882"/>
      <c r="XAR1" s="882"/>
      <c r="XAS1" s="882"/>
      <c r="XAT1" s="882"/>
      <c r="XAU1" s="882"/>
      <c r="XAV1" s="882"/>
      <c r="XAW1" s="882"/>
      <c r="XAX1" s="882"/>
      <c r="XAY1" s="882"/>
      <c r="XAZ1" s="882"/>
      <c r="XBA1" s="882"/>
      <c r="XBB1" s="882"/>
      <c r="XBC1" s="882"/>
      <c r="XBD1" s="882"/>
      <c r="XBE1" s="882"/>
      <c r="XBF1" s="882"/>
      <c r="XBG1" s="882"/>
      <c r="XBH1" s="882"/>
      <c r="XBI1" s="882"/>
      <c r="XBJ1" s="882"/>
      <c r="XBK1" s="882"/>
      <c r="XBL1" s="882"/>
      <c r="XBM1" s="882"/>
      <c r="XBN1" s="882"/>
      <c r="XBO1" s="882"/>
      <c r="XBP1" s="882"/>
      <c r="XBQ1" s="882"/>
      <c r="XBR1" s="882"/>
      <c r="XBS1" s="882"/>
      <c r="XBT1" s="882"/>
      <c r="XBU1" s="882"/>
      <c r="XBV1" s="882"/>
      <c r="XBW1" s="882"/>
      <c r="XBX1" s="882"/>
      <c r="XBY1" s="882"/>
      <c r="XBZ1" s="882"/>
      <c r="XCA1" s="882"/>
      <c r="XCB1" s="882"/>
      <c r="XCC1" s="882"/>
      <c r="XCD1" s="882"/>
      <c r="XCE1" s="882"/>
      <c r="XCF1" s="882"/>
      <c r="XCG1" s="882"/>
      <c r="XCH1" s="882"/>
      <c r="XCI1" s="882"/>
      <c r="XCJ1" s="882"/>
      <c r="XCK1" s="882"/>
      <c r="XCL1" s="882"/>
      <c r="XCM1" s="882"/>
      <c r="XCN1" s="882"/>
      <c r="XCO1" s="882"/>
      <c r="XCP1" s="882"/>
      <c r="XCQ1" s="882"/>
      <c r="XCR1" s="882"/>
      <c r="XCS1" s="882"/>
      <c r="XCT1" s="882"/>
      <c r="XCU1" s="882"/>
      <c r="XCV1" s="882"/>
      <c r="XCW1" s="882"/>
      <c r="XCX1" s="882"/>
      <c r="XCY1" s="882"/>
      <c r="XCZ1" s="882"/>
      <c r="XDA1" s="882"/>
      <c r="XDB1" s="882"/>
      <c r="XDC1" s="882"/>
      <c r="XDD1" s="882"/>
      <c r="XDE1" s="882"/>
      <c r="XDF1" s="882"/>
      <c r="XDG1" s="882"/>
      <c r="XDH1" s="882"/>
      <c r="XDI1" s="882"/>
      <c r="XDJ1" s="882"/>
      <c r="XDK1" s="882"/>
      <c r="XDL1" s="882"/>
      <c r="XDM1" s="882"/>
      <c r="XDN1" s="882"/>
      <c r="XDO1" s="882"/>
      <c r="XDP1" s="882"/>
      <c r="XDQ1" s="882"/>
      <c r="XDR1" s="882"/>
      <c r="XDS1" s="882"/>
      <c r="XDT1" s="882"/>
      <c r="XDU1" s="882"/>
      <c r="XDV1" s="882"/>
      <c r="XDW1" s="882"/>
      <c r="XDX1" s="882"/>
      <c r="XDY1" s="882"/>
      <c r="XDZ1" s="882"/>
      <c r="XEA1" s="882"/>
      <c r="XEB1" s="882"/>
      <c r="XEC1" s="882"/>
      <c r="XED1" s="882"/>
      <c r="XEE1" s="882"/>
      <c r="XEF1" s="882"/>
      <c r="XEG1" s="882"/>
      <c r="XEH1" s="882"/>
      <c r="XEI1" s="882"/>
      <c r="XEJ1" s="882"/>
      <c r="XEK1" s="882"/>
      <c r="XEL1" s="882"/>
      <c r="XEM1" s="882"/>
      <c r="XEN1" s="882"/>
      <c r="XEO1" s="882"/>
      <c r="XEP1" s="882"/>
      <c r="XEQ1" s="882"/>
      <c r="XER1" s="882"/>
      <c r="XES1" s="882"/>
      <c r="XET1" s="882"/>
      <c r="XEU1" s="882"/>
      <c r="XEV1" s="882"/>
      <c r="XEW1" s="882"/>
      <c r="XEX1" s="882"/>
      <c r="XEY1" s="882"/>
      <c r="XEZ1" s="882"/>
      <c r="XFA1" s="882"/>
      <c r="XFB1" s="882"/>
      <c r="XFC1" s="882"/>
    </row>
    <row r="2" spans="1:16383" x14ac:dyDescent="0.3">
      <c r="A2" s="882"/>
      <c r="B2" s="882"/>
      <c r="C2" s="882"/>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2"/>
      <c r="AT2" s="882"/>
      <c r="AU2" s="882"/>
      <c r="AV2" s="882"/>
      <c r="AW2" s="882"/>
      <c r="AX2" s="882"/>
      <c r="AY2" s="882"/>
      <c r="AZ2" s="882"/>
      <c r="BA2" s="882"/>
      <c r="BB2" s="882"/>
      <c r="BC2" s="882"/>
      <c r="BD2" s="882"/>
      <c r="BE2" s="882"/>
      <c r="BF2" s="882"/>
      <c r="BG2" s="882"/>
      <c r="BH2" s="882"/>
      <c r="BI2" s="882"/>
      <c r="BJ2" s="882"/>
      <c r="BK2" s="882"/>
      <c r="BL2" s="882"/>
      <c r="BM2" s="882"/>
      <c r="BN2" s="882"/>
      <c r="BO2" s="882"/>
      <c r="BP2" s="882"/>
      <c r="BQ2" s="882"/>
      <c r="BR2" s="882"/>
      <c r="BS2" s="882"/>
      <c r="BT2" s="882"/>
      <c r="BU2" s="882"/>
      <c r="BV2" s="882"/>
      <c r="BW2" s="882"/>
      <c r="BX2" s="882"/>
      <c r="BY2" s="882"/>
      <c r="BZ2" s="882"/>
      <c r="CA2" s="882"/>
      <c r="CB2" s="882"/>
      <c r="CC2" s="882"/>
      <c r="CD2" s="882"/>
      <c r="CE2" s="882"/>
      <c r="CF2" s="882"/>
      <c r="CG2" s="882"/>
      <c r="CH2" s="882"/>
      <c r="CI2" s="882"/>
      <c r="CJ2" s="882"/>
      <c r="CK2" s="882"/>
      <c r="CL2" s="882"/>
      <c r="CM2" s="882"/>
      <c r="CN2" s="882"/>
      <c r="CO2" s="882"/>
      <c r="CP2" s="882"/>
      <c r="CQ2" s="882"/>
      <c r="CR2" s="882"/>
      <c r="CS2" s="882"/>
      <c r="CT2" s="882"/>
      <c r="CU2" s="882"/>
      <c r="CV2" s="882"/>
      <c r="CW2" s="882"/>
      <c r="CX2" s="882"/>
      <c r="CY2" s="882"/>
      <c r="CZ2" s="882"/>
      <c r="DA2" s="882"/>
      <c r="DB2" s="882"/>
      <c r="DC2" s="882"/>
      <c r="DD2" s="882"/>
      <c r="DE2" s="882"/>
      <c r="DF2" s="882"/>
      <c r="DG2" s="882"/>
      <c r="DH2" s="882"/>
      <c r="DI2" s="882"/>
      <c r="DJ2" s="882"/>
      <c r="DK2" s="882"/>
      <c r="DL2" s="882"/>
      <c r="DM2" s="882"/>
      <c r="DN2" s="882"/>
      <c r="DO2" s="882"/>
      <c r="DP2" s="882"/>
      <c r="DQ2" s="882"/>
      <c r="DR2" s="882"/>
      <c r="DS2" s="882"/>
      <c r="DT2" s="882"/>
      <c r="DU2" s="882"/>
      <c r="DV2" s="882"/>
      <c r="DW2" s="882"/>
      <c r="DX2" s="882"/>
      <c r="DY2" s="882"/>
      <c r="DZ2" s="882"/>
      <c r="EA2" s="882"/>
      <c r="EB2" s="882"/>
      <c r="EC2" s="882"/>
      <c r="ED2" s="882"/>
      <c r="EE2" s="882"/>
      <c r="EF2" s="882"/>
      <c r="EG2" s="882"/>
      <c r="EH2" s="882"/>
      <c r="EI2" s="882"/>
      <c r="EJ2" s="882"/>
      <c r="EK2" s="882"/>
      <c r="EL2" s="882"/>
      <c r="EM2" s="882"/>
      <c r="EN2" s="882"/>
      <c r="EO2" s="882"/>
      <c r="EP2" s="882"/>
      <c r="EQ2" s="882"/>
      <c r="ER2" s="882"/>
      <c r="ES2" s="882"/>
      <c r="ET2" s="882"/>
      <c r="EU2" s="882"/>
      <c r="EV2" s="882"/>
      <c r="EW2" s="882"/>
      <c r="EX2" s="882"/>
      <c r="EY2" s="882"/>
      <c r="EZ2" s="882"/>
      <c r="FA2" s="882"/>
      <c r="FB2" s="882"/>
      <c r="FC2" s="882"/>
      <c r="FD2" s="882"/>
      <c r="FE2" s="882"/>
      <c r="FF2" s="882"/>
      <c r="FG2" s="882"/>
      <c r="FH2" s="882"/>
      <c r="FI2" s="882"/>
      <c r="FJ2" s="882"/>
      <c r="FK2" s="882"/>
      <c r="FL2" s="882"/>
      <c r="FM2" s="882"/>
      <c r="FN2" s="882"/>
      <c r="FO2" s="882"/>
      <c r="FP2" s="882"/>
      <c r="FQ2" s="882"/>
      <c r="FR2" s="882"/>
      <c r="FS2" s="882"/>
      <c r="FT2" s="882"/>
      <c r="FU2" s="882"/>
      <c r="FV2" s="882"/>
      <c r="FW2" s="882"/>
      <c r="FX2" s="882"/>
      <c r="FY2" s="882"/>
      <c r="FZ2" s="882"/>
      <c r="GA2" s="882"/>
      <c r="GB2" s="882"/>
      <c r="GC2" s="882"/>
      <c r="GD2" s="882"/>
      <c r="GE2" s="882"/>
      <c r="GF2" s="882"/>
      <c r="GG2" s="882"/>
      <c r="GH2" s="882"/>
      <c r="GI2" s="882"/>
      <c r="GJ2" s="882"/>
      <c r="GK2" s="882"/>
      <c r="GL2" s="882"/>
      <c r="GM2" s="882"/>
      <c r="GN2" s="882"/>
      <c r="GO2" s="882"/>
      <c r="GP2" s="882"/>
      <c r="GQ2" s="882"/>
      <c r="GR2" s="882"/>
      <c r="GS2" s="882"/>
      <c r="GT2" s="882"/>
      <c r="GU2" s="882"/>
      <c r="GV2" s="882"/>
      <c r="GW2" s="882"/>
      <c r="GX2" s="882"/>
      <c r="GY2" s="882"/>
      <c r="GZ2" s="882"/>
      <c r="HA2" s="882"/>
      <c r="HB2" s="882"/>
      <c r="HC2" s="882"/>
      <c r="HD2" s="882"/>
      <c r="HE2" s="882"/>
      <c r="HF2" s="882"/>
      <c r="HG2" s="882"/>
      <c r="HH2" s="882"/>
      <c r="HI2" s="882"/>
      <c r="HJ2" s="882"/>
      <c r="HK2" s="882"/>
      <c r="HL2" s="882"/>
      <c r="HM2" s="882"/>
      <c r="HN2" s="882"/>
      <c r="HO2" s="882"/>
      <c r="HP2" s="882"/>
      <c r="HQ2" s="882"/>
      <c r="HR2" s="882"/>
      <c r="HS2" s="882"/>
      <c r="HT2" s="882"/>
      <c r="HU2" s="882"/>
      <c r="HV2" s="882"/>
      <c r="HW2" s="882"/>
      <c r="HX2" s="882"/>
      <c r="HY2" s="882"/>
      <c r="HZ2" s="882"/>
      <c r="IA2" s="882"/>
      <c r="IB2" s="882"/>
      <c r="IC2" s="882"/>
      <c r="ID2" s="882"/>
      <c r="IE2" s="882"/>
      <c r="IF2" s="882"/>
      <c r="IG2" s="882"/>
      <c r="IH2" s="882"/>
      <c r="II2" s="882"/>
      <c r="IJ2" s="882"/>
      <c r="IK2" s="882"/>
      <c r="IL2" s="882"/>
      <c r="IM2" s="882"/>
      <c r="IN2" s="882"/>
      <c r="IO2" s="882"/>
      <c r="IP2" s="882"/>
      <c r="IQ2" s="882"/>
      <c r="IR2" s="882"/>
      <c r="IS2" s="882"/>
      <c r="IT2" s="882"/>
      <c r="IU2" s="882"/>
      <c r="IV2" s="882"/>
      <c r="IW2" s="882"/>
      <c r="IX2" s="882"/>
      <c r="IY2" s="882"/>
      <c r="IZ2" s="882"/>
      <c r="JA2" s="882"/>
      <c r="JB2" s="882"/>
      <c r="JC2" s="882"/>
      <c r="JD2" s="882"/>
      <c r="JE2" s="882"/>
      <c r="JF2" s="882"/>
      <c r="JG2" s="882"/>
      <c r="JH2" s="882"/>
      <c r="JI2" s="882"/>
      <c r="JJ2" s="882"/>
      <c r="JK2" s="882"/>
      <c r="JL2" s="882"/>
      <c r="JM2" s="882"/>
      <c r="JN2" s="882"/>
      <c r="JO2" s="882"/>
      <c r="JP2" s="882"/>
      <c r="JQ2" s="882"/>
      <c r="JR2" s="882"/>
      <c r="JS2" s="882"/>
      <c r="JT2" s="882"/>
      <c r="JU2" s="882"/>
      <c r="JV2" s="882"/>
      <c r="JW2" s="882"/>
      <c r="JX2" s="882"/>
      <c r="JY2" s="882"/>
      <c r="JZ2" s="882"/>
      <c r="KA2" s="882"/>
      <c r="KB2" s="882"/>
      <c r="KC2" s="882"/>
      <c r="KD2" s="882"/>
      <c r="KE2" s="882"/>
      <c r="KF2" s="882"/>
      <c r="KG2" s="882"/>
      <c r="KH2" s="882"/>
      <c r="KI2" s="882"/>
      <c r="KJ2" s="882"/>
      <c r="KK2" s="882"/>
      <c r="KL2" s="882"/>
      <c r="KM2" s="882"/>
      <c r="KN2" s="882"/>
      <c r="KO2" s="882"/>
      <c r="KP2" s="882"/>
      <c r="KQ2" s="882"/>
      <c r="KR2" s="882"/>
      <c r="KS2" s="882"/>
      <c r="KT2" s="882"/>
      <c r="KU2" s="882"/>
      <c r="KV2" s="882"/>
      <c r="KW2" s="882"/>
      <c r="KX2" s="882"/>
      <c r="KY2" s="882"/>
      <c r="KZ2" s="882"/>
      <c r="LA2" s="882"/>
      <c r="LB2" s="882"/>
      <c r="LC2" s="882"/>
      <c r="LD2" s="882"/>
      <c r="LE2" s="882"/>
      <c r="LF2" s="882"/>
      <c r="LG2" s="882"/>
      <c r="LH2" s="882"/>
      <c r="LI2" s="882"/>
      <c r="LJ2" s="882"/>
      <c r="LK2" s="882"/>
      <c r="LL2" s="882"/>
      <c r="LM2" s="882"/>
      <c r="LN2" s="882"/>
      <c r="LO2" s="882"/>
      <c r="LP2" s="882"/>
      <c r="LQ2" s="882"/>
      <c r="LR2" s="882"/>
      <c r="LS2" s="882"/>
      <c r="LT2" s="882"/>
      <c r="LU2" s="882"/>
      <c r="LV2" s="882"/>
      <c r="LW2" s="882"/>
      <c r="LX2" s="882"/>
      <c r="LY2" s="882"/>
      <c r="LZ2" s="882"/>
      <c r="MA2" s="882"/>
      <c r="MB2" s="882"/>
      <c r="MC2" s="882"/>
      <c r="MD2" s="882"/>
      <c r="ME2" s="882"/>
      <c r="MF2" s="882"/>
      <c r="MG2" s="882"/>
      <c r="MH2" s="882"/>
      <c r="MI2" s="882"/>
      <c r="MJ2" s="882"/>
      <c r="MK2" s="882"/>
      <c r="ML2" s="882"/>
      <c r="MM2" s="882"/>
      <c r="MN2" s="882"/>
      <c r="MO2" s="882"/>
      <c r="MP2" s="882"/>
      <c r="MQ2" s="882"/>
      <c r="MR2" s="882"/>
      <c r="MS2" s="882"/>
      <c r="MT2" s="882"/>
      <c r="MU2" s="882"/>
      <c r="MV2" s="882"/>
      <c r="MW2" s="882"/>
      <c r="MX2" s="882"/>
      <c r="MY2" s="882"/>
      <c r="MZ2" s="882"/>
      <c r="NA2" s="882"/>
      <c r="NB2" s="882"/>
      <c r="NC2" s="882"/>
      <c r="ND2" s="882"/>
      <c r="NE2" s="882"/>
      <c r="NF2" s="882"/>
      <c r="NG2" s="882"/>
      <c r="NH2" s="882"/>
      <c r="NI2" s="882"/>
      <c r="NJ2" s="882"/>
      <c r="NK2" s="882"/>
      <c r="NL2" s="882"/>
      <c r="NM2" s="882"/>
      <c r="NN2" s="882"/>
      <c r="NO2" s="882"/>
      <c r="NP2" s="882"/>
      <c r="NQ2" s="882"/>
      <c r="NR2" s="882"/>
      <c r="NS2" s="882"/>
      <c r="NT2" s="882"/>
      <c r="NU2" s="882"/>
      <c r="NV2" s="882"/>
      <c r="NW2" s="882"/>
      <c r="NX2" s="882"/>
      <c r="NY2" s="882"/>
      <c r="NZ2" s="882"/>
      <c r="OA2" s="882"/>
      <c r="OB2" s="882"/>
      <c r="OC2" s="882"/>
      <c r="OD2" s="882"/>
      <c r="OE2" s="882"/>
      <c r="OF2" s="882"/>
      <c r="OG2" s="882"/>
      <c r="OH2" s="882"/>
      <c r="OI2" s="882"/>
      <c r="OJ2" s="882"/>
      <c r="OK2" s="882"/>
      <c r="OL2" s="882"/>
      <c r="OM2" s="882"/>
      <c r="ON2" s="882"/>
      <c r="OO2" s="882"/>
      <c r="OP2" s="882"/>
      <c r="OQ2" s="882"/>
      <c r="OR2" s="882"/>
      <c r="OS2" s="882"/>
      <c r="OT2" s="882"/>
      <c r="OU2" s="882"/>
      <c r="OV2" s="882"/>
      <c r="OW2" s="882"/>
      <c r="OX2" s="882"/>
      <c r="OY2" s="882"/>
      <c r="OZ2" s="882"/>
      <c r="PA2" s="882"/>
      <c r="PB2" s="882"/>
      <c r="PC2" s="882"/>
      <c r="PD2" s="882"/>
      <c r="PE2" s="882"/>
      <c r="PF2" s="882"/>
      <c r="PG2" s="882"/>
      <c r="PH2" s="882"/>
      <c r="PI2" s="882"/>
      <c r="PJ2" s="882"/>
      <c r="PK2" s="882"/>
      <c r="PL2" s="882"/>
      <c r="PM2" s="882"/>
      <c r="PN2" s="882"/>
      <c r="PO2" s="882"/>
      <c r="PP2" s="882"/>
      <c r="PQ2" s="882"/>
      <c r="PR2" s="882"/>
      <c r="PS2" s="882"/>
      <c r="PT2" s="882"/>
      <c r="PU2" s="882"/>
      <c r="PV2" s="882"/>
      <c r="PW2" s="882"/>
      <c r="PX2" s="882"/>
      <c r="PY2" s="882"/>
      <c r="PZ2" s="882"/>
      <c r="QA2" s="882"/>
      <c r="QB2" s="882"/>
      <c r="QC2" s="882"/>
      <c r="QD2" s="882"/>
      <c r="QE2" s="882"/>
      <c r="QF2" s="882"/>
      <c r="QG2" s="882"/>
      <c r="QH2" s="882"/>
      <c r="QI2" s="882"/>
      <c r="QJ2" s="882"/>
      <c r="QK2" s="882"/>
      <c r="QL2" s="882"/>
      <c r="QM2" s="882"/>
      <c r="QN2" s="882"/>
      <c r="QO2" s="882"/>
      <c r="QP2" s="882"/>
      <c r="QQ2" s="882"/>
      <c r="QR2" s="882"/>
      <c r="QS2" s="882"/>
      <c r="QT2" s="882"/>
      <c r="QU2" s="882"/>
      <c r="QV2" s="882"/>
      <c r="QW2" s="882"/>
      <c r="QX2" s="882"/>
      <c r="QY2" s="882"/>
      <c r="QZ2" s="882"/>
      <c r="RA2" s="882"/>
      <c r="RB2" s="882"/>
      <c r="RC2" s="882"/>
      <c r="RD2" s="882"/>
      <c r="RE2" s="882"/>
      <c r="RF2" s="882"/>
      <c r="RG2" s="882"/>
      <c r="RH2" s="882"/>
      <c r="RI2" s="882"/>
      <c r="RJ2" s="882"/>
      <c r="RK2" s="882"/>
      <c r="RL2" s="882"/>
      <c r="RM2" s="882"/>
      <c r="RN2" s="882"/>
      <c r="RO2" s="882"/>
      <c r="RP2" s="882"/>
      <c r="RQ2" s="882"/>
      <c r="RR2" s="882"/>
      <c r="RS2" s="882"/>
      <c r="RT2" s="882"/>
      <c r="RU2" s="882"/>
      <c r="RV2" s="882"/>
      <c r="RW2" s="882"/>
      <c r="RX2" s="882"/>
      <c r="RY2" s="882"/>
      <c r="RZ2" s="882"/>
      <c r="SA2" s="882"/>
      <c r="SB2" s="882"/>
      <c r="SC2" s="882"/>
      <c r="SD2" s="882"/>
      <c r="SE2" s="882"/>
      <c r="SF2" s="882"/>
      <c r="SG2" s="882"/>
      <c r="SH2" s="882"/>
      <c r="SI2" s="882"/>
      <c r="SJ2" s="882"/>
      <c r="SK2" s="882"/>
      <c r="SL2" s="882"/>
      <c r="SM2" s="882"/>
      <c r="SN2" s="882"/>
      <c r="SO2" s="882"/>
      <c r="SP2" s="882"/>
      <c r="SQ2" s="882"/>
      <c r="SR2" s="882"/>
      <c r="SS2" s="882"/>
      <c r="ST2" s="882"/>
      <c r="SU2" s="882"/>
      <c r="SV2" s="882"/>
      <c r="SW2" s="882"/>
      <c r="SX2" s="882"/>
      <c r="SY2" s="882"/>
      <c r="SZ2" s="882"/>
      <c r="TA2" s="882"/>
      <c r="TB2" s="882"/>
      <c r="TC2" s="882"/>
      <c r="TD2" s="882"/>
      <c r="TE2" s="882"/>
      <c r="TF2" s="882"/>
      <c r="TG2" s="882"/>
      <c r="TH2" s="882"/>
      <c r="TI2" s="882"/>
      <c r="TJ2" s="882"/>
      <c r="TK2" s="882"/>
      <c r="TL2" s="882"/>
      <c r="TM2" s="882"/>
      <c r="TN2" s="882"/>
      <c r="TO2" s="882"/>
      <c r="TP2" s="882"/>
      <c r="TQ2" s="882"/>
      <c r="TR2" s="882"/>
      <c r="TS2" s="882"/>
      <c r="TT2" s="882"/>
      <c r="TU2" s="882"/>
      <c r="TV2" s="882"/>
      <c r="TW2" s="882"/>
      <c r="TX2" s="882"/>
      <c r="TY2" s="882"/>
      <c r="TZ2" s="882"/>
      <c r="UA2" s="882"/>
      <c r="UB2" s="882"/>
      <c r="UC2" s="882"/>
      <c r="UD2" s="882"/>
      <c r="UE2" s="882"/>
      <c r="UF2" s="882"/>
      <c r="UG2" s="882"/>
      <c r="UH2" s="882"/>
      <c r="UI2" s="882"/>
      <c r="UJ2" s="882"/>
      <c r="UK2" s="882"/>
      <c r="UL2" s="882"/>
      <c r="UM2" s="882"/>
      <c r="UN2" s="882"/>
      <c r="UO2" s="882"/>
      <c r="UP2" s="882"/>
      <c r="UQ2" s="882"/>
      <c r="UR2" s="882"/>
      <c r="US2" s="882"/>
      <c r="UT2" s="882"/>
      <c r="UU2" s="882"/>
      <c r="UV2" s="882"/>
      <c r="UW2" s="882"/>
      <c r="UX2" s="882"/>
      <c r="UY2" s="882"/>
      <c r="UZ2" s="882"/>
      <c r="VA2" s="882"/>
      <c r="VB2" s="882"/>
      <c r="VC2" s="882"/>
      <c r="VD2" s="882"/>
      <c r="VE2" s="882"/>
      <c r="VF2" s="882"/>
      <c r="VG2" s="882"/>
      <c r="VH2" s="882"/>
      <c r="VI2" s="882"/>
      <c r="VJ2" s="882"/>
      <c r="VK2" s="882"/>
      <c r="VL2" s="882"/>
      <c r="VM2" s="882"/>
      <c r="VN2" s="882"/>
      <c r="VO2" s="882"/>
      <c r="VP2" s="882"/>
      <c r="VQ2" s="882"/>
      <c r="VR2" s="882"/>
      <c r="VS2" s="882"/>
      <c r="VT2" s="882"/>
      <c r="VU2" s="882"/>
      <c r="VV2" s="882"/>
      <c r="VW2" s="882"/>
      <c r="VX2" s="882"/>
      <c r="VY2" s="882"/>
      <c r="VZ2" s="882"/>
      <c r="WA2" s="882"/>
      <c r="WB2" s="882"/>
      <c r="WC2" s="882"/>
      <c r="WD2" s="882"/>
      <c r="WE2" s="882"/>
      <c r="WF2" s="882"/>
      <c r="WG2" s="882"/>
      <c r="WH2" s="882"/>
      <c r="WI2" s="882"/>
      <c r="WJ2" s="882"/>
      <c r="WK2" s="882"/>
      <c r="WL2" s="882"/>
      <c r="WM2" s="882"/>
      <c r="WN2" s="882"/>
      <c r="WO2" s="882"/>
      <c r="WP2" s="882"/>
      <c r="WQ2" s="882"/>
      <c r="WR2" s="882"/>
      <c r="WS2" s="882"/>
      <c r="WT2" s="882"/>
      <c r="WU2" s="882"/>
      <c r="WV2" s="882"/>
      <c r="WW2" s="882"/>
      <c r="WX2" s="882"/>
      <c r="WY2" s="882"/>
      <c r="WZ2" s="882"/>
      <c r="XA2" s="882"/>
      <c r="XB2" s="882"/>
      <c r="XC2" s="882"/>
      <c r="XD2" s="882"/>
      <c r="XE2" s="882"/>
      <c r="XF2" s="882"/>
      <c r="XG2" s="882"/>
      <c r="XH2" s="882"/>
      <c r="XI2" s="882"/>
      <c r="XJ2" s="882"/>
      <c r="XK2" s="882"/>
      <c r="XL2" s="882"/>
      <c r="XM2" s="882"/>
      <c r="XN2" s="882"/>
      <c r="XO2" s="882"/>
      <c r="XP2" s="882"/>
      <c r="XQ2" s="882"/>
      <c r="XR2" s="882"/>
      <c r="XS2" s="882"/>
      <c r="XT2" s="882"/>
      <c r="XU2" s="882"/>
      <c r="XV2" s="882"/>
      <c r="XW2" s="882"/>
      <c r="XX2" s="882"/>
      <c r="XY2" s="882"/>
      <c r="XZ2" s="882"/>
      <c r="YA2" s="882"/>
      <c r="YB2" s="882"/>
      <c r="YC2" s="882"/>
      <c r="YD2" s="882"/>
      <c r="YE2" s="882"/>
      <c r="YF2" s="882"/>
      <c r="YG2" s="882"/>
      <c r="YH2" s="882"/>
      <c r="YI2" s="882"/>
      <c r="YJ2" s="882"/>
      <c r="YK2" s="882"/>
      <c r="YL2" s="882"/>
      <c r="YM2" s="882"/>
      <c r="YN2" s="882"/>
      <c r="YO2" s="882"/>
      <c r="YP2" s="882"/>
      <c r="YQ2" s="882"/>
      <c r="YR2" s="882"/>
      <c r="YS2" s="882"/>
      <c r="YT2" s="882"/>
      <c r="YU2" s="882"/>
      <c r="YV2" s="882"/>
      <c r="YW2" s="882"/>
      <c r="YX2" s="882"/>
      <c r="YY2" s="882"/>
      <c r="YZ2" s="882"/>
      <c r="ZA2" s="882"/>
      <c r="ZB2" s="882"/>
      <c r="ZC2" s="882"/>
      <c r="ZD2" s="882"/>
      <c r="ZE2" s="882"/>
      <c r="ZF2" s="882"/>
      <c r="ZG2" s="882"/>
      <c r="ZH2" s="882"/>
      <c r="ZI2" s="882"/>
      <c r="ZJ2" s="882"/>
      <c r="ZK2" s="882"/>
      <c r="ZL2" s="882"/>
      <c r="ZM2" s="882"/>
      <c r="ZN2" s="882"/>
      <c r="ZO2" s="882"/>
      <c r="ZP2" s="882"/>
      <c r="ZQ2" s="882"/>
      <c r="ZR2" s="882"/>
      <c r="ZS2" s="882"/>
      <c r="ZT2" s="882"/>
      <c r="ZU2" s="882"/>
      <c r="ZV2" s="882"/>
      <c r="ZW2" s="882"/>
      <c r="ZX2" s="882"/>
      <c r="ZY2" s="882"/>
      <c r="ZZ2" s="882"/>
      <c r="AAA2" s="882"/>
      <c r="AAB2" s="882"/>
      <c r="AAC2" s="882"/>
      <c r="AAD2" s="882"/>
      <c r="AAE2" s="882"/>
      <c r="AAF2" s="882"/>
      <c r="AAG2" s="882"/>
      <c r="AAH2" s="882"/>
      <c r="AAI2" s="882"/>
      <c r="AAJ2" s="882"/>
      <c r="AAK2" s="882"/>
      <c r="AAL2" s="882"/>
      <c r="AAM2" s="882"/>
      <c r="AAN2" s="882"/>
      <c r="AAO2" s="882"/>
      <c r="AAP2" s="882"/>
      <c r="AAQ2" s="882"/>
      <c r="AAR2" s="882"/>
      <c r="AAS2" s="882"/>
      <c r="AAT2" s="882"/>
      <c r="AAU2" s="882"/>
      <c r="AAV2" s="882"/>
      <c r="AAW2" s="882"/>
      <c r="AAX2" s="882"/>
      <c r="AAY2" s="882"/>
      <c r="AAZ2" s="882"/>
      <c r="ABA2" s="882"/>
      <c r="ABB2" s="882"/>
      <c r="ABC2" s="882"/>
      <c r="ABD2" s="882"/>
      <c r="ABE2" s="882"/>
      <c r="ABF2" s="882"/>
      <c r="ABG2" s="882"/>
      <c r="ABH2" s="882"/>
      <c r="ABI2" s="882"/>
      <c r="ABJ2" s="882"/>
      <c r="ABK2" s="882"/>
      <c r="ABL2" s="882"/>
      <c r="ABM2" s="882"/>
      <c r="ABN2" s="882"/>
      <c r="ABO2" s="882"/>
      <c r="ABP2" s="882"/>
      <c r="ABQ2" s="882"/>
      <c r="ABR2" s="882"/>
      <c r="ABS2" s="882"/>
      <c r="ABT2" s="882"/>
      <c r="ABU2" s="882"/>
      <c r="ABV2" s="882"/>
      <c r="ABW2" s="882"/>
      <c r="ABX2" s="882"/>
      <c r="ABY2" s="882"/>
      <c r="ABZ2" s="882"/>
      <c r="ACA2" s="882"/>
      <c r="ACB2" s="882"/>
      <c r="ACC2" s="882"/>
      <c r="ACD2" s="882"/>
      <c r="ACE2" s="882"/>
      <c r="ACF2" s="882"/>
      <c r="ACG2" s="882"/>
      <c r="ACH2" s="882"/>
      <c r="ACI2" s="882"/>
      <c r="ACJ2" s="882"/>
      <c r="ACK2" s="882"/>
      <c r="ACL2" s="882"/>
      <c r="ACM2" s="882"/>
      <c r="ACN2" s="882"/>
      <c r="ACO2" s="882"/>
      <c r="ACP2" s="882"/>
      <c r="ACQ2" s="882"/>
      <c r="ACR2" s="882"/>
      <c r="ACS2" s="882"/>
      <c r="ACT2" s="882"/>
      <c r="ACU2" s="882"/>
      <c r="ACV2" s="882"/>
      <c r="ACW2" s="882"/>
      <c r="ACX2" s="882"/>
      <c r="ACY2" s="882"/>
      <c r="ACZ2" s="882"/>
      <c r="ADA2" s="882"/>
      <c r="ADB2" s="882"/>
      <c r="ADC2" s="882"/>
      <c r="ADD2" s="882"/>
      <c r="ADE2" s="882"/>
      <c r="ADF2" s="882"/>
      <c r="ADG2" s="882"/>
      <c r="ADH2" s="882"/>
      <c r="ADI2" s="882"/>
      <c r="ADJ2" s="882"/>
      <c r="ADK2" s="882"/>
      <c r="ADL2" s="882"/>
      <c r="ADM2" s="882"/>
      <c r="ADN2" s="882"/>
      <c r="ADO2" s="882"/>
      <c r="ADP2" s="882"/>
      <c r="ADQ2" s="882"/>
      <c r="ADR2" s="882"/>
      <c r="ADS2" s="882"/>
      <c r="ADT2" s="882"/>
      <c r="ADU2" s="882"/>
      <c r="ADV2" s="882"/>
      <c r="ADW2" s="882"/>
      <c r="ADX2" s="882"/>
      <c r="ADY2" s="882"/>
      <c r="ADZ2" s="882"/>
      <c r="AEA2" s="882"/>
      <c r="AEB2" s="882"/>
      <c r="AEC2" s="882"/>
      <c r="AED2" s="882"/>
      <c r="AEE2" s="882"/>
      <c r="AEF2" s="882"/>
      <c r="AEG2" s="882"/>
      <c r="AEH2" s="882"/>
      <c r="AEI2" s="882"/>
      <c r="AEJ2" s="882"/>
      <c r="AEK2" s="882"/>
      <c r="AEL2" s="882"/>
      <c r="AEM2" s="882"/>
      <c r="AEN2" s="882"/>
      <c r="AEO2" s="882"/>
      <c r="AEP2" s="882"/>
      <c r="AEQ2" s="882"/>
      <c r="AER2" s="882"/>
      <c r="AES2" s="882"/>
      <c r="AET2" s="882"/>
      <c r="AEU2" s="882"/>
      <c r="AEV2" s="882"/>
      <c r="AEW2" s="882"/>
      <c r="AEX2" s="882"/>
      <c r="AEY2" s="882"/>
      <c r="AEZ2" s="882"/>
      <c r="AFA2" s="882"/>
      <c r="AFB2" s="882"/>
      <c r="AFC2" s="882"/>
      <c r="AFD2" s="882"/>
      <c r="AFE2" s="882"/>
      <c r="AFF2" s="882"/>
      <c r="AFG2" s="882"/>
      <c r="AFH2" s="882"/>
      <c r="AFI2" s="882"/>
      <c r="AFJ2" s="882"/>
      <c r="AFK2" s="882"/>
      <c r="AFL2" s="882"/>
      <c r="AFM2" s="882"/>
      <c r="AFN2" s="882"/>
      <c r="AFO2" s="882"/>
      <c r="AFP2" s="882"/>
      <c r="AFQ2" s="882"/>
      <c r="AFR2" s="882"/>
      <c r="AFS2" s="882"/>
      <c r="AFT2" s="882"/>
      <c r="AFU2" s="882"/>
      <c r="AFV2" s="882"/>
      <c r="AFW2" s="882"/>
      <c r="AFX2" s="882"/>
      <c r="AFY2" s="882"/>
      <c r="AFZ2" s="882"/>
      <c r="AGA2" s="882"/>
      <c r="AGB2" s="882"/>
      <c r="AGC2" s="882"/>
      <c r="AGD2" s="882"/>
      <c r="AGE2" s="882"/>
      <c r="AGF2" s="882"/>
      <c r="AGG2" s="882"/>
      <c r="AGH2" s="882"/>
      <c r="AGI2" s="882"/>
      <c r="AGJ2" s="882"/>
      <c r="AGK2" s="882"/>
      <c r="AGL2" s="882"/>
      <c r="AGM2" s="882"/>
      <c r="AGN2" s="882"/>
      <c r="AGO2" s="882"/>
      <c r="AGP2" s="882"/>
      <c r="AGQ2" s="882"/>
      <c r="AGR2" s="882"/>
      <c r="AGS2" s="882"/>
      <c r="AGT2" s="882"/>
      <c r="AGU2" s="882"/>
      <c r="AGV2" s="882"/>
      <c r="AGW2" s="882"/>
      <c r="AGX2" s="882"/>
      <c r="AGY2" s="882"/>
      <c r="AGZ2" s="882"/>
      <c r="AHA2" s="882"/>
      <c r="AHB2" s="882"/>
      <c r="AHC2" s="882"/>
      <c r="AHD2" s="882"/>
      <c r="AHE2" s="882"/>
      <c r="AHF2" s="882"/>
      <c r="AHG2" s="882"/>
      <c r="AHH2" s="882"/>
      <c r="AHI2" s="882"/>
      <c r="AHJ2" s="882"/>
      <c r="AHK2" s="882"/>
      <c r="AHL2" s="882"/>
      <c r="AHM2" s="882"/>
      <c r="AHN2" s="882"/>
      <c r="AHO2" s="882"/>
      <c r="AHP2" s="882"/>
      <c r="AHQ2" s="882"/>
      <c r="AHR2" s="882"/>
      <c r="AHS2" s="882"/>
      <c r="AHT2" s="882"/>
      <c r="AHU2" s="882"/>
      <c r="AHV2" s="882"/>
      <c r="AHW2" s="882"/>
      <c r="AHX2" s="882"/>
      <c r="AHY2" s="882"/>
      <c r="AHZ2" s="882"/>
      <c r="AIA2" s="882"/>
      <c r="AIB2" s="882"/>
      <c r="AIC2" s="882"/>
      <c r="AID2" s="882"/>
      <c r="AIE2" s="882"/>
      <c r="AIF2" s="882"/>
      <c r="AIG2" s="882"/>
      <c r="AIH2" s="882"/>
      <c r="AII2" s="882"/>
      <c r="AIJ2" s="882"/>
      <c r="AIK2" s="882"/>
      <c r="AIL2" s="882"/>
      <c r="AIM2" s="882"/>
      <c r="AIN2" s="882"/>
      <c r="AIO2" s="882"/>
      <c r="AIP2" s="882"/>
      <c r="AIQ2" s="882"/>
      <c r="AIR2" s="882"/>
      <c r="AIS2" s="882"/>
      <c r="AIT2" s="882"/>
      <c r="AIU2" s="882"/>
      <c r="AIV2" s="882"/>
      <c r="AIW2" s="882"/>
      <c r="AIX2" s="882"/>
      <c r="AIY2" s="882"/>
      <c r="AIZ2" s="882"/>
      <c r="AJA2" s="882"/>
      <c r="AJB2" s="882"/>
      <c r="AJC2" s="882"/>
      <c r="AJD2" s="882"/>
      <c r="AJE2" s="882"/>
      <c r="AJF2" s="882"/>
      <c r="AJG2" s="882"/>
      <c r="AJH2" s="882"/>
      <c r="AJI2" s="882"/>
      <c r="AJJ2" s="882"/>
      <c r="AJK2" s="882"/>
      <c r="AJL2" s="882"/>
      <c r="AJM2" s="882"/>
      <c r="AJN2" s="882"/>
      <c r="AJO2" s="882"/>
      <c r="AJP2" s="882"/>
      <c r="AJQ2" s="882"/>
      <c r="AJR2" s="882"/>
      <c r="AJS2" s="882"/>
      <c r="AJT2" s="882"/>
      <c r="AJU2" s="882"/>
      <c r="AJV2" s="882"/>
      <c r="AJW2" s="882"/>
      <c r="AJX2" s="882"/>
      <c r="AJY2" s="882"/>
      <c r="AJZ2" s="882"/>
      <c r="AKA2" s="882"/>
      <c r="AKB2" s="882"/>
      <c r="AKC2" s="882"/>
      <c r="AKD2" s="882"/>
      <c r="AKE2" s="882"/>
      <c r="AKF2" s="882"/>
      <c r="AKG2" s="882"/>
      <c r="AKH2" s="882"/>
      <c r="AKI2" s="882"/>
      <c r="AKJ2" s="882"/>
      <c r="AKK2" s="882"/>
      <c r="AKL2" s="882"/>
      <c r="AKM2" s="882"/>
      <c r="AKN2" s="882"/>
      <c r="AKO2" s="882"/>
      <c r="AKP2" s="882"/>
      <c r="AKQ2" s="882"/>
      <c r="AKR2" s="882"/>
      <c r="AKS2" s="882"/>
      <c r="AKT2" s="882"/>
      <c r="AKU2" s="882"/>
      <c r="AKV2" s="882"/>
      <c r="AKW2" s="882"/>
      <c r="AKX2" s="882"/>
      <c r="AKY2" s="882"/>
      <c r="AKZ2" s="882"/>
      <c r="ALA2" s="882"/>
      <c r="ALB2" s="882"/>
      <c r="ALC2" s="882"/>
      <c r="ALD2" s="882"/>
      <c r="ALE2" s="882"/>
      <c r="ALF2" s="882"/>
      <c r="ALG2" s="882"/>
      <c r="ALH2" s="882"/>
      <c r="ALI2" s="882"/>
      <c r="ALJ2" s="882"/>
      <c r="ALK2" s="882"/>
      <c r="ALL2" s="882"/>
      <c r="ALM2" s="882"/>
      <c r="ALN2" s="882"/>
      <c r="ALO2" s="882"/>
      <c r="ALP2" s="882"/>
      <c r="ALQ2" s="882"/>
      <c r="ALR2" s="882"/>
      <c r="ALS2" s="882"/>
      <c r="ALT2" s="882"/>
      <c r="ALU2" s="882"/>
      <c r="ALV2" s="882"/>
      <c r="ALW2" s="882"/>
      <c r="ALX2" s="882"/>
      <c r="ALY2" s="882"/>
      <c r="ALZ2" s="882"/>
      <c r="AMA2" s="882"/>
      <c r="AMB2" s="882"/>
      <c r="AMC2" s="882"/>
      <c r="AMD2" s="882"/>
      <c r="AME2" s="882"/>
      <c r="AMF2" s="882"/>
      <c r="AMG2" s="882"/>
      <c r="AMH2" s="882"/>
      <c r="AMI2" s="882"/>
      <c r="AMJ2" s="882"/>
      <c r="AMK2" s="882"/>
      <c r="AML2" s="882"/>
      <c r="AMM2" s="882"/>
      <c r="AMN2" s="882"/>
      <c r="AMO2" s="882"/>
      <c r="AMP2" s="882"/>
      <c r="AMQ2" s="882"/>
      <c r="AMR2" s="882"/>
      <c r="AMS2" s="882"/>
      <c r="AMT2" s="882"/>
      <c r="AMU2" s="882"/>
      <c r="AMV2" s="882"/>
      <c r="AMW2" s="882"/>
      <c r="AMX2" s="882"/>
      <c r="AMY2" s="882"/>
      <c r="AMZ2" s="882"/>
      <c r="ANA2" s="882"/>
      <c r="ANB2" s="882"/>
      <c r="ANC2" s="882"/>
      <c r="AND2" s="882"/>
      <c r="ANE2" s="882"/>
      <c r="ANF2" s="882"/>
      <c r="ANG2" s="882"/>
      <c r="ANH2" s="882"/>
      <c r="ANI2" s="882"/>
      <c r="ANJ2" s="882"/>
      <c r="ANK2" s="882"/>
      <c r="ANL2" s="882"/>
      <c r="ANM2" s="882"/>
      <c r="ANN2" s="882"/>
      <c r="ANO2" s="882"/>
      <c r="ANP2" s="882"/>
      <c r="ANQ2" s="882"/>
      <c r="ANR2" s="882"/>
      <c r="ANS2" s="882"/>
      <c r="ANT2" s="882"/>
      <c r="ANU2" s="882"/>
      <c r="ANV2" s="882"/>
      <c r="ANW2" s="882"/>
      <c r="ANX2" s="882"/>
      <c r="ANY2" s="882"/>
      <c r="ANZ2" s="882"/>
      <c r="AOA2" s="882"/>
      <c r="AOB2" s="882"/>
      <c r="AOC2" s="882"/>
      <c r="AOD2" s="882"/>
      <c r="AOE2" s="882"/>
      <c r="AOF2" s="882"/>
      <c r="AOG2" s="882"/>
      <c r="AOH2" s="882"/>
      <c r="AOI2" s="882"/>
      <c r="AOJ2" s="882"/>
      <c r="AOK2" s="882"/>
      <c r="AOL2" s="882"/>
      <c r="AOM2" s="882"/>
      <c r="AON2" s="882"/>
      <c r="AOO2" s="882"/>
      <c r="AOP2" s="882"/>
      <c r="AOQ2" s="882"/>
      <c r="AOR2" s="882"/>
      <c r="AOS2" s="882"/>
      <c r="AOT2" s="882"/>
      <c r="AOU2" s="882"/>
      <c r="AOV2" s="882"/>
      <c r="AOW2" s="882"/>
      <c r="AOX2" s="882"/>
      <c r="AOY2" s="882"/>
      <c r="AOZ2" s="882"/>
      <c r="APA2" s="882"/>
      <c r="APB2" s="882"/>
      <c r="APC2" s="882"/>
      <c r="APD2" s="882"/>
      <c r="APE2" s="882"/>
      <c r="APF2" s="882"/>
      <c r="APG2" s="882"/>
      <c r="APH2" s="882"/>
      <c r="API2" s="882"/>
      <c r="APJ2" s="882"/>
      <c r="APK2" s="882"/>
      <c r="APL2" s="882"/>
      <c r="APM2" s="882"/>
      <c r="APN2" s="882"/>
      <c r="APO2" s="882"/>
      <c r="APP2" s="882"/>
      <c r="APQ2" s="882"/>
      <c r="APR2" s="882"/>
      <c r="APS2" s="882"/>
      <c r="APT2" s="882"/>
      <c r="APU2" s="882"/>
      <c r="APV2" s="882"/>
      <c r="APW2" s="882"/>
      <c r="APX2" s="882"/>
      <c r="APY2" s="882"/>
      <c r="APZ2" s="882"/>
      <c r="AQA2" s="882"/>
      <c r="AQB2" s="882"/>
      <c r="AQC2" s="882"/>
      <c r="AQD2" s="882"/>
      <c r="AQE2" s="882"/>
      <c r="AQF2" s="882"/>
      <c r="AQG2" s="882"/>
      <c r="AQH2" s="882"/>
      <c r="AQI2" s="882"/>
      <c r="AQJ2" s="882"/>
      <c r="AQK2" s="882"/>
      <c r="AQL2" s="882"/>
      <c r="AQM2" s="882"/>
      <c r="AQN2" s="882"/>
      <c r="AQO2" s="882"/>
      <c r="AQP2" s="882"/>
      <c r="AQQ2" s="882"/>
      <c r="AQR2" s="882"/>
      <c r="AQS2" s="882"/>
      <c r="AQT2" s="882"/>
      <c r="AQU2" s="882"/>
      <c r="AQV2" s="882"/>
      <c r="AQW2" s="882"/>
      <c r="AQX2" s="882"/>
      <c r="AQY2" s="882"/>
      <c r="AQZ2" s="882"/>
      <c r="ARA2" s="882"/>
      <c r="ARB2" s="882"/>
      <c r="ARC2" s="882"/>
      <c r="ARD2" s="882"/>
      <c r="ARE2" s="882"/>
      <c r="ARF2" s="882"/>
      <c r="ARG2" s="882"/>
      <c r="ARH2" s="882"/>
      <c r="ARI2" s="882"/>
      <c r="ARJ2" s="882"/>
      <c r="ARK2" s="882"/>
      <c r="ARL2" s="882"/>
      <c r="ARM2" s="882"/>
      <c r="ARN2" s="882"/>
      <c r="ARO2" s="882"/>
      <c r="ARP2" s="882"/>
      <c r="ARQ2" s="882"/>
      <c r="ARR2" s="882"/>
      <c r="ARS2" s="882"/>
      <c r="ART2" s="882"/>
      <c r="ARU2" s="882"/>
      <c r="ARV2" s="882"/>
      <c r="ARW2" s="882"/>
      <c r="ARX2" s="882"/>
      <c r="ARY2" s="882"/>
      <c r="ARZ2" s="882"/>
      <c r="ASA2" s="882"/>
      <c r="ASB2" s="882"/>
      <c r="ASC2" s="882"/>
      <c r="ASD2" s="882"/>
      <c r="ASE2" s="882"/>
      <c r="ASF2" s="882"/>
      <c r="ASG2" s="882"/>
      <c r="ASH2" s="882"/>
      <c r="ASI2" s="882"/>
      <c r="ASJ2" s="882"/>
      <c r="ASK2" s="882"/>
      <c r="ASL2" s="882"/>
      <c r="ASM2" s="882"/>
      <c r="ASN2" s="882"/>
      <c r="ASO2" s="882"/>
      <c r="ASP2" s="882"/>
      <c r="ASQ2" s="882"/>
      <c r="ASR2" s="882"/>
      <c r="ASS2" s="882"/>
      <c r="AST2" s="882"/>
      <c r="ASU2" s="882"/>
      <c r="ASV2" s="882"/>
      <c r="ASW2" s="882"/>
      <c r="ASX2" s="882"/>
      <c r="ASY2" s="882"/>
      <c r="ASZ2" s="882"/>
      <c r="ATA2" s="882"/>
      <c r="ATB2" s="882"/>
      <c r="ATC2" s="882"/>
      <c r="ATD2" s="882"/>
      <c r="ATE2" s="882"/>
      <c r="ATF2" s="882"/>
      <c r="ATG2" s="882"/>
      <c r="ATH2" s="882"/>
      <c r="ATI2" s="882"/>
      <c r="ATJ2" s="882"/>
      <c r="ATK2" s="882"/>
      <c r="ATL2" s="882"/>
      <c r="ATM2" s="882"/>
      <c r="ATN2" s="882"/>
      <c r="ATO2" s="882"/>
      <c r="ATP2" s="882"/>
      <c r="ATQ2" s="882"/>
      <c r="ATR2" s="882"/>
      <c r="ATS2" s="882"/>
      <c r="ATT2" s="882"/>
      <c r="ATU2" s="882"/>
      <c r="ATV2" s="882"/>
      <c r="ATW2" s="882"/>
      <c r="ATX2" s="882"/>
      <c r="ATY2" s="882"/>
      <c r="ATZ2" s="882"/>
      <c r="AUA2" s="882"/>
      <c r="AUB2" s="882"/>
      <c r="AUC2" s="882"/>
      <c r="AUD2" s="882"/>
      <c r="AUE2" s="882"/>
      <c r="AUF2" s="882"/>
      <c r="AUG2" s="882"/>
      <c r="AUH2" s="882"/>
      <c r="AUI2" s="882"/>
      <c r="AUJ2" s="882"/>
      <c r="AUK2" s="882"/>
      <c r="AUL2" s="882"/>
      <c r="AUM2" s="882"/>
      <c r="AUN2" s="882"/>
      <c r="AUO2" s="882"/>
      <c r="AUP2" s="882"/>
      <c r="AUQ2" s="882"/>
      <c r="AUR2" s="882"/>
      <c r="AUS2" s="882"/>
      <c r="AUT2" s="882"/>
      <c r="AUU2" s="882"/>
      <c r="AUV2" s="882"/>
      <c r="AUW2" s="882"/>
      <c r="AUX2" s="882"/>
      <c r="AUY2" s="882"/>
      <c r="AUZ2" s="882"/>
      <c r="AVA2" s="882"/>
      <c r="AVB2" s="882"/>
      <c r="AVC2" s="882"/>
      <c r="AVD2" s="882"/>
      <c r="AVE2" s="882"/>
      <c r="AVF2" s="882"/>
      <c r="AVG2" s="882"/>
      <c r="AVH2" s="882"/>
      <c r="AVI2" s="882"/>
      <c r="AVJ2" s="882"/>
      <c r="AVK2" s="882"/>
      <c r="AVL2" s="882"/>
      <c r="AVM2" s="882"/>
      <c r="AVN2" s="882"/>
      <c r="AVO2" s="882"/>
      <c r="AVP2" s="882"/>
      <c r="AVQ2" s="882"/>
      <c r="AVR2" s="882"/>
      <c r="AVS2" s="882"/>
      <c r="AVT2" s="882"/>
      <c r="AVU2" s="882"/>
      <c r="AVV2" s="882"/>
      <c r="AVW2" s="882"/>
      <c r="AVX2" s="882"/>
      <c r="AVY2" s="882"/>
      <c r="AVZ2" s="882"/>
      <c r="AWA2" s="882"/>
      <c r="AWB2" s="882"/>
      <c r="AWC2" s="882"/>
      <c r="AWD2" s="882"/>
      <c r="AWE2" s="882"/>
      <c r="AWF2" s="882"/>
      <c r="AWG2" s="882"/>
      <c r="AWH2" s="882"/>
      <c r="AWI2" s="882"/>
      <c r="AWJ2" s="882"/>
      <c r="AWK2" s="882"/>
      <c r="AWL2" s="882"/>
      <c r="AWM2" s="882"/>
      <c r="AWN2" s="882"/>
      <c r="AWO2" s="882"/>
      <c r="AWP2" s="882"/>
      <c r="AWQ2" s="882"/>
      <c r="AWR2" s="882"/>
      <c r="AWS2" s="882"/>
      <c r="AWT2" s="882"/>
      <c r="AWU2" s="882"/>
      <c r="AWV2" s="882"/>
      <c r="AWW2" s="882"/>
      <c r="AWX2" s="882"/>
      <c r="AWY2" s="882"/>
      <c r="AWZ2" s="882"/>
      <c r="AXA2" s="882"/>
      <c r="AXB2" s="882"/>
      <c r="AXC2" s="882"/>
      <c r="AXD2" s="882"/>
      <c r="AXE2" s="882"/>
      <c r="AXF2" s="882"/>
      <c r="AXG2" s="882"/>
      <c r="AXH2" s="882"/>
      <c r="AXI2" s="882"/>
      <c r="AXJ2" s="882"/>
      <c r="AXK2" s="882"/>
      <c r="AXL2" s="882"/>
      <c r="AXM2" s="882"/>
      <c r="AXN2" s="882"/>
      <c r="AXO2" s="882"/>
      <c r="AXP2" s="882"/>
      <c r="AXQ2" s="882"/>
      <c r="AXR2" s="882"/>
      <c r="AXS2" s="882"/>
      <c r="AXT2" s="882"/>
      <c r="AXU2" s="882"/>
      <c r="AXV2" s="882"/>
      <c r="AXW2" s="882"/>
      <c r="AXX2" s="882"/>
      <c r="AXY2" s="882"/>
      <c r="AXZ2" s="882"/>
      <c r="AYA2" s="882"/>
      <c r="AYB2" s="882"/>
      <c r="AYC2" s="882"/>
      <c r="AYD2" s="882"/>
      <c r="AYE2" s="882"/>
      <c r="AYF2" s="882"/>
      <c r="AYG2" s="882"/>
      <c r="AYH2" s="882"/>
      <c r="AYI2" s="882"/>
      <c r="AYJ2" s="882"/>
      <c r="AYK2" s="882"/>
      <c r="AYL2" s="882"/>
      <c r="AYM2" s="882"/>
      <c r="AYN2" s="882"/>
      <c r="AYO2" s="882"/>
      <c r="AYP2" s="882"/>
      <c r="AYQ2" s="882"/>
      <c r="AYR2" s="882"/>
      <c r="AYS2" s="882"/>
      <c r="AYT2" s="882"/>
      <c r="AYU2" s="882"/>
      <c r="AYV2" s="882"/>
      <c r="AYW2" s="882"/>
      <c r="AYX2" s="882"/>
      <c r="AYY2" s="882"/>
      <c r="AYZ2" s="882"/>
      <c r="AZA2" s="882"/>
      <c r="AZB2" s="882"/>
      <c r="AZC2" s="882"/>
      <c r="AZD2" s="882"/>
      <c r="AZE2" s="882"/>
      <c r="AZF2" s="882"/>
      <c r="AZG2" s="882"/>
      <c r="AZH2" s="882"/>
      <c r="AZI2" s="882"/>
      <c r="AZJ2" s="882"/>
      <c r="AZK2" s="882"/>
      <c r="AZL2" s="882"/>
      <c r="AZM2" s="882"/>
      <c r="AZN2" s="882"/>
      <c r="AZO2" s="882"/>
      <c r="AZP2" s="882"/>
      <c r="AZQ2" s="882"/>
      <c r="AZR2" s="882"/>
      <c r="AZS2" s="882"/>
      <c r="AZT2" s="882"/>
      <c r="AZU2" s="882"/>
      <c r="AZV2" s="882"/>
      <c r="AZW2" s="882"/>
      <c r="AZX2" s="882"/>
      <c r="AZY2" s="882"/>
      <c r="AZZ2" s="882"/>
      <c r="BAA2" s="882"/>
      <c r="BAB2" s="882"/>
      <c r="BAC2" s="882"/>
      <c r="BAD2" s="882"/>
      <c r="BAE2" s="882"/>
      <c r="BAF2" s="882"/>
      <c r="BAG2" s="882"/>
      <c r="BAH2" s="882"/>
      <c r="BAI2" s="882"/>
      <c r="BAJ2" s="882"/>
      <c r="BAK2" s="882"/>
      <c r="BAL2" s="882"/>
      <c r="BAM2" s="882"/>
      <c r="BAN2" s="882"/>
      <c r="BAO2" s="882"/>
      <c r="BAP2" s="882"/>
      <c r="BAQ2" s="882"/>
      <c r="BAR2" s="882"/>
      <c r="BAS2" s="882"/>
      <c r="BAT2" s="882"/>
      <c r="BAU2" s="882"/>
      <c r="BAV2" s="882"/>
      <c r="BAW2" s="882"/>
      <c r="BAX2" s="882"/>
      <c r="BAY2" s="882"/>
      <c r="BAZ2" s="882"/>
      <c r="BBA2" s="882"/>
      <c r="BBB2" s="882"/>
      <c r="BBC2" s="882"/>
      <c r="BBD2" s="882"/>
      <c r="BBE2" s="882"/>
      <c r="BBF2" s="882"/>
      <c r="BBG2" s="882"/>
      <c r="BBH2" s="882"/>
      <c r="BBI2" s="882"/>
      <c r="BBJ2" s="882"/>
      <c r="BBK2" s="882"/>
      <c r="BBL2" s="882"/>
      <c r="BBM2" s="882"/>
      <c r="BBN2" s="882"/>
      <c r="BBO2" s="882"/>
      <c r="BBP2" s="882"/>
      <c r="BBQ2" s="882"/>
      <c r="BBR2" s="882"/>
      <c r="BBS2" s="882"/>
      <c r="BBT2" s="882"/>
      <c r="BBU2" s="882"/>
      <c r="BBV2" s="882"/>
      <c r="BBW2" s="882"/>
      <c r="BBX2" s="882"/>
      <c r="BBY2" s="882"/>
      <c r="BBZ2" s="882"/>
      <c r="BCA2" s="882"/>
      <c r="BCB2" s="882"/>
      <c r="BCC2" s="882"/>
      <c r="BCD2" s="882"/>
      <c r="BCE2" s="882"/>
      <c r="BCF2" s="882"/>
      <c r="BCG2" s="882"/>
      <c r="BCH2" s="882"/>
      <c r="BCI2" s="882"/>
      <c r="BCJ2" s="882"/>
      <c r="BCK2" s="882"/>
      <c r="BCL2" s="882"/>
      <c r="BCM2" s="882"/>
      <c r="BCN2" s="882"/>
      <c r="BCO2" s="882"/>
      <c r="BCP2" s="882"/>
      <c r="BCQ2" s="882"/>
      <c r="BCR2" s="882"/>
      <c r="BCS2" s="882"/>
      <c r="BCT2" s="882"/>
      <c r="BCU2" s="882"/>
      <c r="BCV2" s="882"/>
      <c r="BCW2" s="882"/>
      <c r="BCX2" s="882"/>
      <c r="BCY2" s="882"/>
      <c r="BCZ2" s="882"/>
      <c r="BDA2" s="882"/>
      <c r="BDB2" s="882"/>
      <c r="BDC2" s="882"/>
      <c r="BDD2" s="882"/>
      <c r="BDE2" s="882"/>
      <c r="BDF2" s="882"/>
      <c r="BDG2" s="882"/>
      <c r="BDH2" s="882"/>
      <c r="BDI2" s="882"/>
      <c r="BDJ2" s="882"/>
      <c r="BDK2" s="882"/>
      <c r="BDL2" s="882"/>
      <c r="BDM2" s="882"/>
      <c r="BDN2" s="882"/>
      <c r="BDO2" s="882"/>
      <c r="BDP2" s="882"/>
      <c r="BDQ2" s="882"/>
      <c r="BDR2" s="882"/>
      <c r="BDS2" s="882"/>
      <c r="BDT2" s="882"/>
      <c r="BDU2" s="882"/>
      <c r="BDV2" s="882"/>
      <c r="BDW2" s="882"/>
      <c r="BDX2" s="882"/>
      <c r="BDY2" s="882"/>
      <c r="BDZ2" s="882"/>
      <c r="BEA2" s="882"/>
      <c r="BEB2" s="882"/>
      <c r="BEC2" s="882"/>
      <c r="BED2" s="882"/>
      <c r="BEE2" s="882"/>
      <c r="BEF2" s="882"/>
      <c r="BEG2" s="882"/>
      <c r="BEH2" s="882"/>
      <c r="BEI2" s="882"/>
      <c r="BEJ2" s="882"/>
      <c r="BEK2" s="882"/>
      <c r="BEL2" s="882"/>
      <c r="BEM2" s="882"/>
      <c r="BEN2" s="882"/>
      <c r="BEO2" s="882"/>
      <c r="BEP2" s="882"/>
      <c r="BEQ2" s="882"/>
      <c r="BER2" s="882"/>
      <c r="BES2" s="882"/>
      <c r="BET2" s="882"/>
      <c r="BEU2" s="882"/>
      <c r="BEV2" s="882"/>
      <c r="BEW2" s="882"/>
      <c r="BEX2" s="882"/>
      <c r="BEY2" s="882"/>
      <c r="BEZ2" s="882"/>
      <c r="BFA2" s="882"/>
      <c r="BFB2" s="882"/>
      <c r="BFC2" s="882"/>
      <c r="BFD2" s="882"/>
      <c r="BFE2" s="882"/>
      <c r="BFF2" s="882"/>
      <c r="BFG2" s="882"/>
      <c r="BFH2" s="882"/>
      <c r="BFI2" s="882"/>
      <c r="BFJ2" s="882"/>
      <c r="BFK2" s="882"/>
      <c r="BFL2" s="882"/>
      <c r="BFM2" s="882"/>
      <c r="BFN2" s="882"/>
      <c r="BFO2" s="882"/>
      <c r="BFP2" s="882"/>
      <c r="BFQ2" s="882"/>
      <c r="BFR2" s="882"/>
      <c r="BFS2" s="882"/>
      <c r="BFT2" s="882"/>
      <c r="BFU2" s="882"/>
      <c r="BFV2" s="882"/>
      <c r="BFW2" s="882"/>
      <c r="BFX2" s="882"/>
      <c r="BFY2" s="882"/>
      <c r="BFZ2" s="882"/>
      <c r="BGA2" s="882"/>
      <c r="BGB2" s="882"/>
      <c r="BGC2" s="882"/>
      <c r="BGD2" s="882"/>
      <c r="BGE2" s="882"/>
      <c r="BGF2" s="882"/>
      <c r="BGG2" s="882"/>
      <c r="BGH2" s="882"/>
      <c r="BGI2" s="882"/>
      <c r="BGJ2" s="882"/>
      <c r="BGK2" s="882"/>
      <c r="BGL2" s="882"/>
      <c r="BGM2" s="882"/>
      <c r="BGN2" s="882"/>
      <c r="BGO2" s="882"/>
      <c r="BGP2" s="882"/>
      <c r="BGQ2" s="882"/>
      <c r="BGR2" s="882"/>
      <c r="BGS2" s="882"/>
      <c r="BGT2" s="882"/>
      <c r="BGU2" s="882"/>
      <c r="BGV2" s="882"/>
      <c r="BGW2" s="882"/>
      <c r="BGX2" s="882"/>
      <c r="BGY2" s="882"/>
      <c r="BGZ2" s="882"/>
      <c r="BHA2" s="882"/>
      <c r="BHB2" s="882"/>
      <c r="BHC2" s="882"/>
      <c r="BHD2" s="882"/>
      <c r="BHE2" s="882"/>
      <c r="BHF2" s="882"/>
      <c r="BHG2" s="882"/>
      <c r="BHH2" s="882"/>
      <c r="BHI2" s="882"/>
      <c r="BHJ2" s="882"/>
      <c r="BHK2" s="882"/>
      <c r="BHL2" s="882"/>
      <c r="BHM2" s="882"/>
      <c r="BHN2" s="882"/>
      <c r="BHO2" s="882"/>
      <c r="BHP2" s="882"/>
      <c r="BHQ2" s="882"/>
      <c r="BHR2" s="882"/>
      <c r="BHS2" s="882"/>
      <c r="BHT2" s="882"/>
      <c r="BHU2" s="882"/>
      <c r="BHV2" s="882"/>
      <c r="BHW2" s="882"/>
      <c r="BHX2" s="882"/>
      <c r="BHY2" s="882"/>
      <c r="BHZ2" s="882"/>
      <c r="BIA2" s="882"/>
      <c r="BIB2" s="882"/>
      <c r="BIC2" s="882"/>
      <c r="BID2" s="882"/>
      <c r="BIE2" s="882"/>
      <c r="BIF2" s="882"/>
      <c r="BIG2" s="882"/>
      <c r="BIH2" s="882"/>
      <c r="BII2" s="882"/>
      <c r="BIJ2" s="882"/>
      <c r="BIK2" s="882"/>
      <c r="BIL2" s="882"/>
      <c r="BIM2" s="882"/>
      <c r="BIN2" s="882"/>
      <c r="BIO2" s="882"/>
      <c r="BIP2" s="882"/>
      <c r="BIQ2" s="882"/>
      <c r="BIR2" s="882"/>
      <c r="BIS2" s="882"/>
      <c r="BIT2" s="882"/>
      <c r="BIU2" s="882"/>
      <c r="BIV2" s="882"/>
      <c r="BIW2" s="882"/>
      <c r="BIX2" s="882"/>
      <c r="BIY2" s="882"/>
      <c r="BIZ2" s="882"/>
      <c r="BJA2" s="882"/>
      <c r="BJB2" s="882"/>
      <c r="BJC2" s="882"/>
      <c r="BJD2" s="882"/>
      <c r="BJE2" s="882"/>
      <c r="BJF2" s="882"/>
      <c r="BJG2" s="882"/>
      <c r="BJH2" s="882"/>
      <c r="BJI2" s="882"/>
      <c r="BJJ2" s="882"/>
      <c r="BJK2" s="882"/>
      <c r="BJL2" s="882"/>
      <c r="BJM2" s="882"/>
      <c r="BJN2" s="882"/>
      <c r="BJO2" s="882"/>
      <c r="BJP2" s="882"/>
      <c r="BJQ2" s="882"/>
      <c r="BJR2" s="882"/>
      <c r="BJS2" s="882"/>
      <c r="BJT2" s="882"/>
      <c r="BJU2" s="882"/>
      <c r="BJV2" s="882"/>
      <c r="BJW2" s="882"/>
      <c r="BJX2" s="882"/>
      <c r="BJY2" s="882"/>
      <c r="BJZ2" s="882"/>
      <c r="BKA2" s="882"/>
      <c r="BKB2" s="882"/>
      <c r="BKC2" s="882"/>
      <c r="BKD2" s="882"/>
      <c r="BKE2" s="882"/>
      <c r="BKF2" s="882"/>
      <c r="BKG2" s="882"/>
      <c r="BKH2" s="882"/>
      <c r="BKI2" s="882"/>
      <c r="BKJ2" s="882"/>
      <c r="BKK2" s="882"/>
      <c r="BKL2" s="882"/>
      <c r="BKM2" s="882"/>
      <c r="BKN2" s="882"/>
      <c r="BKO2" s="882"/>
      <c r="BKP2" s="882"/>
      <c r="BKQ2" s="882"/>
      <c r="BKR2" s="882"/>
      <c r="BKS2" s="882"/>
      <c r="BKT2" s="882"/>
      <c r="BKU2" s="882"/>
      <c r="BKV2" s="882"/>
      <c r="BKW2" s="882"/>
      <c r="BKX2" s="882"/>
      <c r="BKY2" s="882"/>
      <c r="BKZ2" s="882"/>
      <c r="BLA2" s="882"/>
      <c r="BLB2" s="882"/>
      <c r="BLC2" s="882"/>
      <c r="BLD2" s="882"/>
      <c r="BLE2" s="882"/>
      <c r="BLF2" s="882"/>
      <c r="BLG2" s="882"/>
      <c r="BLH2" s="882"/>
      <c r="BLI2" s="882"/>
      <c r="BLJ2" s="882"/>
      <c r="BLK2" s="882"/>
      <c r="BLL2" s="882"/>
      <c r="BLM2" s="882"/>
      <c r="BLN2" s="882"/>
      <c r="BLO2" s="882"/>
      <c r="BLP2" s="882"/>
      <c r="BLQ2" s="882"/>
      <c r="BLR2" s="882"/>
      <c r="BLS2" s="882"/>
      <c r="BLT2" s="882"/>
      <c r="BLU2" s="882"/>
      <c r="BLV2" s="882"/>
      <c r="BLW2" s="882"/>
      <c r="BLX2" s="882"/>
      <c r="BLY2" s="882"/>
      <c r="BLZ2" s="882"/>
      <c r="BMA2" s="882"/>
      <c r="BMB2" s="882"/>
      <c r="BMC2" s="882"/>
      <c r="BMD2" s="882"/>
      <c r="BME2" s="882"/>
      <c r="BMF2" s="882"/>
      <c r="BMG2" s="882"/>
      <c r="BMH2" s="882"/>
      <c r="BMI2" s="882"/>
      <c r="BMJ2" s="882"/>
      <c r="BMK2" s="882"/>
      <c r="BML2" s="882"/>
      <c r="BMM2" s="882"/>
      <c r="BMN2" s="882"/>
      <c r="BMO2" s="882"/>
      <c r="BMP2" s="882"/>
      <c r="BMQ2" s="882"/>
      <c r="BMR2" s="882"/>
      <c r="BMS2" s="882"/>
      <c r="BMT2" s="882"/>
      <c r="BMU2" s="882"/>
      <c r="BMV2" s="882"/>
      <c r="BMW2" s="882"/>
      <c r="BMX2" s="882"/>
      <c r="BMY2" s="882"/>
      <c r="BMZ2" s="882"/>
      <c r="BNA2" s="882"/>
      <c r="BNB2" s="882"/>
      <c r="BNC2" s="882"/>
      <c r="BND2" s="882"/>
      <c r="BNE2" s="882"/>
      <c r="BNF2" s="882"/>
      <c r="BNG2" s="882"/>
      <c r="BNH2" s="882"/>
      <c r="BNI2" s="882"/>
      <c r="BNJ2" s="882"/>
      <c r="BNK2" s="882"/>
      <c r="BNL2" s="882"/>
      <c r="BNM2" s="882"/>
      <c r="BNN2" s="882"/>
      <c r="BNO2" s="882"/>
      <c r="BNP2" s="882"/>
      <c r="BNQ2" s="882"/>
      <c r="BNR2" s="882"/>
      <c r="BNS2" s="882"/>
      <c r="BNT2" s="882"/>
      <c r="BNU2" s="882"/>
      <c r="BNV2" s="882"/>
      <c r="BNW2" s="882"/>
      <c r="BNX2" s="882"/>
      <c r="BNY2" s="882"/>
      <c r="BNZ2" s="882"/>
      <c r="BOA2" s="882"/>
      <c r="BOB2" s="882"/>
      <c r="BOC2" s="882"/>
      <c r="BOD2" s="882"/>
      <c r="BOE2" s="882"/>
      <c r="BOF2" s="882"/>
      <c r="BOG2" s="882"/>
      <c r="BOH2" s="882"/>
      <c r="BOI2" s="882"/>
      <c r="BOJ2" s="882"/>
      <c r="BOK2" s="882"/>
      <c r="BOL2" s="882"/>
      <c r="BOM2" s="882"/>
      <c r="BON2" s="882"/>
      <c r="BOO2" s="882"/>
      <c r="BOP2" s="882"/>
      <c r="BOQ2" s="882"/>
      <c r="BOR2" s="882"/>
      <c r="BOS2" s="882"/>
      <c r="BOT2" s="882"/>
      <c r="BOU2" s="882"/>
      <c r="BOV2" s="882"/>
      <c r="BOW2" s="882"/>
      <c r="BOX2" s="882"/>
      <c r="BOY2" s="882"/>
      <c r="BOZ2" s="882"/>
      <c r="BPA2" s="882"/>
      <c r="BPB2" s="882"/>
      <c r="BPC2" s="882"/>
      <c r="BPD2" s="882"/>
      <c r="BPE2" s="882"/>
      <c r="BPF2" s="882"/>
      <c r="BPG2" s="882"/>
      <c r="BPH2" s="882"/>
      <c r="BPI2" s="882"/>
      <c r="BPJ2" s="882"/>
      <c r="BPK2" s="882"/>
      <c r="BPL2" s="882"/>
      <c r="BPM2" s="882"/>
      <c r="BPN2" s="882"/>
      <c r="BPO2" s="882"/>
      <c r="BPP2" s="882"/>
      <c r="BPQ2" s="882"/>
      <c r="BPR2" s="882"/>
      <c r="BPS2" s="882"/>
      <c r="BPT2" s="882"/>
      <c r="BPU2" s="882"/>
      <c r="BPV2" s="882"/>
      <c r="BPW2" s="882"/>
      <c r="BPX2" s="882"/>
      <c r="BPY2" s="882"/>
      <c r="BPZ2" s="882"/>
      <c r="BQA2" s="882"/>
      <c r="BQB2" s="882"/>
      <c r="BQC2" s="882"/>
      <c r="BQD2" s="882"/>
      <c r="BQE2" s="882"/>
      <c r="BQF2" s="882"/>
      <c r="BQG2" s="882"/>
      <c r="BQH2" s="882"/>
      <c r="BQI2" s="882"/>
      <c r="BQJ2" s="882"/>
      <c r="BQK2" s="882"/>
      <c r="BQL2" s="882"/>
      <c r="BQM2" s="882"/>
      <c r="BQN2" s="882"/>
      <c r="BQO2" s="882"/>
      <c r="BQP2" s="882"/>
      <c r="BQQ2" s="882"/>
      <c r="BQR2" s="882"/>
      <c r="BQS2" s="882"/>
      <c r="BQT2" s="882"/>
      <c r="BQU2" s="882"/>
      <c r="BQV2" s="882"/>
      <c r="BQW2" s="882"/>
      <c r="BQX2" s="882"/>
      <c r="BQY2" s="882"/>
      <c r="BQZ2" s="882"/>
      <c r="BRA2" s="882"/>
      <c r="BRB2" s="882"/>
      <c r="BRC2" s="882"/>
      <c r="BRD2" s="882"/>
      <c r="BRE2" s="882"/>
      <c r="BRF2" s="882"/>
      <c r="BRG2" s="882"/>
      <c r="BRH2" s="882"/>
      <c r="BRI2" s="882"/>
      <c r="BRJ2" s="882"/>
      <c r="BRK2" s="882"/>
      <c r="BRL2" s="882"/>
      <c r="BRM2" s="882"/>
      <c r="BRN2" s="882"/>
      <c r="BRO2" s="882"/>
      <c r="BRP2" s="882"/>
      <c r="BRQ2" s="882"/>
      <c r="BRR2" s="882"/>
      <c r="BRS2" s="882"/>
      <c r="BRT2" s="882"/>
      <c r="BRU2" s="882"/>
      <c r="BRV2" s="882"/>
      <c r="BRW2" s="882"/>
      <c r="BRX2" s="882"/>
      <c r="BRY2" s="882"/>
      <c r="BRZ2" s="882"/>
      <c r="BSA2" s="882"/>
      <c r="BSB2" s="882"/>
      <c r="BSC2" s="882"/>
      <c r="BSD2" s="882"/>
      <c r="BSE2" s="882"/>
      <c r="BSF2" s="882"/>
      <c r="BSG2" s="882"/>
      <c r="BSH2" s="882"/>
      <c r="BSI2" s="882"/>
      <c r="BSJ2" s="882"/>
      <c r="BSK2" s="882"/>
      <c r="BSL2" s="882"/>
      <c r="BSM2" s="882"/>
      <c r="BSN2" s="882"/>
      <c r="BSO2" s="882"/>
      <c r="BSP2" s="882"/>
      <c r="BSQ2" s="882"/>
      <c r="BSR2" s="882"/>
      <c r="BSS2" s="882"/>
      <c r="BST2" s="882"/>
      <c r="BSU2" s="882"/>
      <c r="BSV2" s="882"/>
      <c r="BSW2" s="882"/>
      <c r="BSX2" s="882"/>
      <c r="BSY2" s="882"/>
      <c r="BSZ2" s="882"/>
      <c r="BTA2" s="882"/>
      <c r="BTB2" s="882"/>
      <c r="BTC2" s="882"/>
      <c r="BTD2" s="882"/>
      <c r="BTE2" s="882"/>
      <c r="BTF2" s="882"/>
      <c r="BTG2" s="882"/>
      <c r="BTH2" s="882"/>
      <c r="BTI2" s="882"/>
      <c r="BTJ2" s="882"/>
      <c r="BTK2" s="882"/>
      <c r="BTL2" s="882"/>
      <c r="BTM2" s="882"/>
      <c r="BTN2" s="882"/>
      <c r="BTO2" s="882"/>
      <c r="BTP2" s="882"/>
      <c r="BTQ2" s="882"/>
      <c r="BTR2" s="882"/>
      <c r="BTS2" s="882"/>
      <c r="BTT2" s="882"/>
      <c r="BTU2" s="882"/>
      <c r="BTV2" s="882"/>
      <c r="BTW2" s="882"/>
      <c r="BTX2" s="882"/>
      <c r="BTY2" s="882"/>
      <c r="BTZ2" s="882"/>
      <c r="BUA2" s="882"/>
      <c r="BUB2" s="882"/>
      <c r="BUC2" s="882"/>
      <c r="BUD2" s="882"/>
      <c r="BUE2" s="882"/>
      <c r="BUF2" s="882"/>
      <c r="BUG2" s="882"/>
      <c r="BUH2" s="882"/>
      <c r="BUI2" s="882"/>
      <c r="BUJ2" s="882"/>
      <c r="BUK2" s="882"/>
      <c r="BUL2" s="882"/>
      <c r="BUM2" s="882"/>
      <c r="BUN2" s="882"/>
      <c r="BUO2" s="882"/>
      <c r="BUP2" s="882"/>
      <c r="BUQ2" s="882"/>
      <c r="BUR2" s="882"/>
      <c r="BUS2" s="882"/>
      <c r="BUT2" s="882"/>
      <c r="BUU2" s="882"/>
      <c r="BUV2" s="882"/>
      <c r="BUW2" s="882"/>
      <c r="BUX2" s="882"/>
      <c r="BUY2" s="882"/>
      <c r="BUZ2" s="882"/>
      <c r="BVA2" s="882"/>
      <c r="BVB2" s="882"/>
      <c r="BVC2" s="882"/>
      <c r="BVD2" s="882"/>
      <c r="BVE2" s="882"/>
      <c r="BVF2" s="882"/>
      <c r="BVG2" s="882"/>
      <c r="BVH2" s="882"/>
      <c r="BVI2" s="882"/>
      <c r="BVJ2" s="882"/>
      <c r="BVK2" s="882"/>
      <c r="BVL2" s="882"/>
      <c r="BVM2" s="882"/>
      <c r="BVN2" s="882"/>
      <c r="BVO2" s="882"/>
      <c r="BVP2" s="882"/>
      <c r="BVQ2" s="882"/>
      <c r="BVR2" s="882"/>
      <c r="BVS2" s="882"/>
      <c r="BVT2" s="882"/>
      <c r="BVU2" s="882"/>
      <c r="BVV2" s="882"/>
      <c r="BVW2" s="882"/>
      <c r="BVX2" s="882"/>
      <c r="BVY2" s="882"/>
      <c r="BVZ2" s="882"/>
      <c r="BWA2" s="882"/>
      <c r="BWB2" s="882"/>
      <c r="BWC2" s="882"/>
      <c r="BWD2" s="882"/>
      <c r="BWE2" s="882"/>
      <c r="BWF2" s="882"/>
      <c r="BWG2" s="882"/>
      <c r="BWH2" s="882"/>
      <c r="BWI2" s="882"/>
      <c r="BWJ2" s="882"/>
      <c r="BWK2" s="882"/>
      <c r="BWL2" s="882"/>
      <c r="BWM2" s="882"/>
      <c r="BWN2" s="882"/>
      <c r="BWO2" s="882"/>
      <c r="BWP2" s="882"/>
      <c r="BWQ2" s="882"/>
      <c r="BWR2" s="882"/>
      <c r="BWS2" s="882"/>
      <c r="BWT2" s="882"/>
      <c r="BWU2" s="882"/>
      <c r="BWV2" s="882"/>
      <c r="BWW2" s="882"/>
      <c r="BWX2" s="882"/>
      <c r="BWY2" s="882"/>
      <c r="BWZ2" s="882"/>
      <c r="BXA2" s="882"/>
      <c r="BXB2" s="882"/>
      <c r="BXC2" s="882"/>
      <c r="BXD2" s="882"/>
      <c r="BXE2" s="882"/>
      <c r="BXF2" s="882"/>
      <c r="BXG2" s="882"/>
      <c r="BXH2" s="882"/>
      <c r="BXI2" s="882"/>
      <c r="BXJ2" s="882"/>
      <c r="BXK2" s="882"/>
      <c r="BXL2" s="882"/>
      <c r="BXM2" s="882"/>
      <c r="BXN2" s="882"/>
      <c r="BXO2" s="882"/>
      <c r="BXP2" s="882"/>
      <c r="BXQ2" s="882"/>
      <c r="BXR2" s="882"/>
      <c r="BXS2" s="882"/>
      <c r="BXT2" s="882"/>
      <c r="BXU2" s="882"/>
      <c r="BXV2" s="882"/>
      <c r="BXW2" s="882"/>
      <c r="BXX2" s="882"/>
      <c r="BXY2" s="882"/>
      <c r="BXZ2" s="882"/>
      <c r="BYA2" s="882"/>
      <c r="BYB2" s="882"/>
      <c r="BYC2" s="882"/>
      <c r="BYD2" s="882"/>
      <c r="BYE2" s="882"/>
      <c r="BYF2" s="882"/>
      <c r="BYG2" s="882"/>
      <c r="BYH2" s="882"/>
      <c r="BYI2" s="882"/>
      <c r="BYJ2" s="882"/>
      <c r="BYK2" s="882"/>
      <c r="BYL2" s="882"/>
      <c r="BYM2" s="882"/>
      <c r="BYN2" s="882"/>
      <c r="BYO2" s="882"/>
      <c r="BYP2" s="882"/>
      <c r="BYQ2" s="882"/>
      <c r="BYR2" s="882"/>
      <c r="BYS2" s="882"/>
      <c r="BYT2" s="882"/>
      <c r="BYU2" s="882"/>
      <c r="BYV2" s="882"/>
      <c r="BYW2" s="882"/>
      <c r="BYX2" s="882"/>
      <c r="BYY2" s="882"/>
      <c r="BYZ2" s="882"/>
      <c r="BZA2" s="882"/>
      <c r="BZB2" s="882"/>
      <c r="BZC2" s="882"/>
      <c r="BZD2" s="882"/>
      <c r="BZE2" s="882"/>
      <c r="BZF2" s="882"/>
      <c r="BZG2" s="882"/>
      <c r="BZH2" s="882"/>
      <c r="BZI2" s="882"/>
      <c r="BZJ2" s="882"/>
      <c r="BZK2" s="882"/>
      <c r="BZL2" s="882"/>
      <c r="BZM2" s="882"/>
      <c r="BZN2" s="882"/>
      <c r="BZO2" s="882"/>
      <c r="BZP2" s="882"/>
      <c r="BZQ2" s="882"/>
      <c r="BZR2" s="882"/>
      <c r="BZS2" s="882"/>
      <c r="BZT2" s="882"/>
      <c r="BZU2" s="882"/>
      <c r="BZV2" s="882"/>
      <c r="BZW2" s="882"/>
      <c r="BZX2" s="882"/>
      <c r="BZY2" s="882"/>
      <c r="BZZ2" s="882"/>
      <c r="CAA2" s="882"/>
      <c r="CAB2" s="882"/>
      <c r="CAC2" s="882"/>
      <c r="CAD2" s="882"/>
      <c r="CAE2" s="882"/>
      <c r="CAF2" s="882"/>
      <c r="CAG2" s="882"/>
      <c r="CAH2" s="882"/>
      <c r="CAI2" s="882"/>
      <c r="CAJ2" s="882"/>
      <c r="CAK2" s="882"/>
      <c r="CAL2" s="882"/>
      <c r="CAM2" s="882"/>
      <c r="CAN2" s="882"/>
      <c r="CAO2" s="882"/>
      <c r="CAP2" s="882"/>
      <c r="CAQ2" s="882"/>
      <c r="CAR2" s="882"/>
      <c r="CAS2" s="882"/>
      <c r="CAT2" s="882"/>
      <c r="CAU2" s="882"/>
      <c r="CAV2" s="882"/>
      <c r="CAW2" s="882"/>
      <c r="CAX2" s="882"/>
      <c r="CAY2" s="882"/>
      <c r="CAZ2" s="882"/>
      <c r="CBA2" s="882"/>
      <c r="CBB2" s="882"/>
      <c r="CBC2" s="882"/>
      <c r="CBD2" s="882"/>
      <c r="CBE2" s="882"/>
      <c r="CBF2" s="882"/>
      <c r="CBG2" s="882"/>
      <c r="CBH2" s="882"/>
      <c r="CBI2" s="882"/>
      <c r="CBJ2" s="882"/>
      <c r="CBK2" s="882"/>
      <c r="CBL2" s="882"/>
      <c r="CBM2" s="882"/>
      <c r="CBN2" s="882"/>
      <c r="CBO2" s="882"/>
      <c r="CBP2" s="882"/>
      <c r="CBQ2" s="882"/>
      <c r="CBR2" s="882"/>
      <c r="CBS2" s="882"/>
      <c r="CBT2" s="882"/>
      <c r="CBU2" s="882"/>
      <c r="CBV2" s="882"/>
      <c r="CBW2" s="882"/>
      <c r="CBX2" s="882"/>
      <c r="CBY2" s="882"/>
      <c r="CBZ2" s="882"/>
      <c r="CCA2" s="882"/>
      <c r="CCB2" s="882"/>
      <c r="CCC2" s="882"/>
      <c r="CCD2" s="882"/>
      <c r="CCE2" s="882"/>
      <c r="CCF2" s="882"/>
      <c r="CCG2" s="882"/>
      <c r="CCH2" s="882"/>
      <c r="CCI2" s="882"/>
      <c r="CCJ2" s="882"/>
      <c r="CCK2" s="882"/>
      <c r="CCL2" s="882"/>
      <c r="CCM2" s="882"/>
      <c r="CCN2" s="882"/>
      <c r="CCO2" s="882"/>
      <c r="CCP2" s="882"/>
      <c r="CCQ2" s="882"/>
      <c r="CCR2" s="882"/>
      <c r="CCS2" s="882"/>
      <c r="CCT2" s="882"/>
      <c r="CCU2" s="882"/>
      <c r="CCV2" s="882"/>
      <c r="CCW2" s="882"/>
      <c r="CCX2" s="882"/>
      <c r="CCY2" s="882"/>
      <c r="CCZ2" s="882"/>
      <c r="CDA2" s="882"/>
      <c r="CDB2" s="882"/>
      <c r="CDC2" s="882"/>
      <c r="CDD2" s="882"/>
      <c r="CDE2" s="882"/>
      <c r="CDF2" s="882"/>
      <c r="CDG2" s="882"/>
      <c r="CDH2" s="882"/>
      <c r="CDI2" s="882"/>
      <c r="CDJ2" s="882"/>
      <c r="CDK2" s="882"/>
      <c r="CDL2" s="882"/>
      <c r="CDM2" s="882"/>
      <c r="CDN2" s="882"/>
      <c r="CDO2" s="882"/>
      <c r="CDP2" s="882"/>
      <c r="CDQ2" s="882"/>
      <c r="CDR2" s="882"/>
      <c r="CDS2" s="882"/>
      <c r="CDT2" s="882"/>
      <c r="CDU2" s="882"/>
      <c r="CDV2" s="882"/>
      <c r="CDW2" s="882"/>
      <c r="CDX2" s="882"/>
      <c r="CDY2" s="882"/>
      <c r="CDZ2" s="882"/>
      <c r="CEA2" s="882"/>
      <c r="CEB2" s="882"/>
      <c r="CEC2" s="882"/>
      <c r="CED2" s="882"/>
      <c r="CEE2" s="882"/>
      <c r="CEF2" s="882"/>
      <c r="CEG2" s="882"/>
      <c r="CEH2" s="882"/>
      <c r="CEI2" s="882"/>
      <c r="CEJ2" s="882"/>
      <c r="CEK2" s="882"/>
      <c r="CEL2" s="882"/>
      <c r="CEM2" s="882"/>
      <c r="CEN2" s="882"/>
      <c r="CEO2" s="882"/>
      <c r="CEP2" s="882"/>
      <c r="CEQ2" s="882"/>
      <c r="CER2" s="882"/>
      <c r="CES2" s="882"/>
      <c r="CET2" s="882"/>
      <c r="CEU2" s="882"/>
      <c r="CEV2" s="882"/>
      <c r="CEW2" s="882"/>
      <c r="CEX2" s="882"/>
      <c r="CEY2" s="882"/>
      <c r="CEZ2" s="882"/>
      <c r="CFA2" s="882"/>
      <c r="CFB2" s="882"/>
      <c r="CFC2" s="882"/>
      <c r="CFD2" s="882"/>
      <c r="CFE2" s="882"/>
      <c r="CFF2" s="882"/>
      <c r="CFG2" s="882"/>
      <c r="CFH2" s="882"/>
      <c r="CFI2" s="882"/>
      <c r="CFJ2" s="882"/>
      <c r="CFK2" s="882"/>
      <c r="CFL2" s="882"/>
      <c r="CFM2" s="882"/>
      <c r="CFN2" s="882"/>
      <c r="CFO2" s="882"/>
      <c r="CFP2" s="882"/>
      <c r="CFQ2" s="882"/>
      <c r="CFR2" s="882"/>
      <c r="CFS2" s="882"/>
      <c r="CFT2" s="882"/>
      <c r="CFU2" s="882"/>
      <c r="CFV2" s="882"/>
      <c r="CFW2" s="882"/>
      <c r="CFX2" s="882"/>
      <c r="CFY2" s="882"/>
      <c r="CFZ2" s="882"/>
      <c r="CGA2" s="882"/>
      <c r="CGB2" s="882"/>
      <c r="CGC2" s="882"/>
      <c r="CGD2" s="882"/>
      <c r="CGE2" s="882"/>
      <c r="CGF2" s="882"/>
      <c r="CGG2" s="882"/>
      <c r="CGH2" s="882"/>
      <c r="CGI2" s="882"/>
      <c r="CGJ2" s="882"/>
      <c r="CGK2" s="882"/>
      <c r="CGL2" s="882"/>
      <c r="CGM2" s="882"/>
      <c r="CGN2" s="882"/>
      <c r="CGO2" s="882"/>
      <c r="CGP2" s="882"/>
      <c r="CGQ2" s="882"/>
      <c r="CGR2" s="882"/>
      <c r="CGS2" s="882"/>
      <c r="CGT2" s="882"/>
      <c r="CGU2" s="882"/>
      <c r="CGV2" s="882"/>
      <c r="CGW2" s="882"/>
      <c r="CGX2" s="882"/>
      <c r="CGY2" s="882"/>
      <c r="CGZ2" s="882"/>
      <c r="CHA2" s="882"/>
      <c r="CHB2" s="882"/>
      <c r="CHC2" s="882"/>
      <c r="CHD2" s="882"/>
      <c r="CHE2" s="882"/>
      <c r="CHF2" s="882"/>
      <c r="CHG2" s="882"/>
      <c r="CHH2" s="882"/>
      <c r="CHI2" s="882"/>
      <c r="CHJ2" s="882"/>
      <c r="CHK2" s="882"/>
      <c r="CHL2" s="882"/>
      <c r="CHM2" s="882"/>
      <c r="CHN2" s="882"/>
      <c r="CHO2" s="882"/>
      <c r="CHP2" s="882"/>
      <c r="CHQ2" s="882"/>
      <c r="CHR2" s="882"/>
      <c r="CHS2" s="882"/>
      <c r="CHT2" s="882"/>
      <c r="CHU2" s="882"/>
      <c r="CHV2" s="882"/>
      <c r="CHW2" s="882"/>
      <c r="CHX2" s="882"/>
      <c r="CHY2" s="882"/>
      <c r="CHZ2" s="882"/>
      <c r="CIA2" s="882"/>
      <c r="CIB2" s="882"/>
      <c r="CIC2" s="882"/>
      <c r="CID2" s="882"/>
      <c r="CIE2" s="882"/>
      <c r="CIF2" s="882"/>
      <c r="CIG2" s="882"/>
      <c r="CIH2" s="882"/>
      <c r="CII2" s="882"/>
      <c r="CIJ2" s="882"/>
      <c r="CIK2" s="882"/>
      <c r="CIL2" s="882"/>
      <c r="CIM2" s="882"/>
      <c r="CIN2" s="882"/>
      <c r="CIO2" s="882"/>
      <c r="CIP2" s="882"/>
      <c r="CIQ2" s="882"/>
      <c r="CIR2" s="882"/>
      <c r="CIS2" s="882"/>
      <c r="CIT2" s="882"/>
      <c r="CIU2" s="882"/>
      <c r="CIV2" s="882"/>
      <c r="CIW2" s="882"/>
      <c r="CIX2" s="882"/>
      <c r="CIY2" s="882"/>
      <c r="CIZ2" s="882"/>
      <c r="CJA2" s="882"/>
      <c r="CJB2" s="882"/>
      <c r="CJC2" s="882"/>
      <c r="CJD2" s="882"/>
      <c r="CJE2" s="882"/>
      <c r="CJF2" s="882"/>
      <c r="CJG2" s="882"/>
      <c r="CJH2" s="882"/>
      <c r="CJI2" s="882"/>
      <c r="CJJ2" s="882"/>
      <c r="CJK2" s="882"/>
      <c r="CJL2" s="882"/>
      <c r="CJM2" s="882"/>
      <c r="CJN2" s="882"/>
      <c r="CJO2" s="882"/>
      <c r="CJP2" s="882"/>
      <c r="CJQ2" s="882"/>
      <c r="CJR2" s="882"/>
      <c r="CJS2" s="882"/>
      <c r="CJT2" s="882"/>
      <c r="CJU2" s="882"/>
      <c r="CJV2" s="882"/>
      <c r="CJW2" s="882"/>
      <c r="CJX2" s="882"/>
      <c r="CJY2" s="882"/>
      <c r="CJZ2" s="882"/>
      <c r="CKA2" s="882"/>
      <c r="CKB2" s="882"/>
      <c r="CKC2" s="882"/>
      <c r="CKD2" s="882"/>
      <c r="CKE2" s="882"/>
      <c r="CKF2" s="882"/>
      <c r="CKG2" s="882"/>
      <c r="CKH2" s="882"/>
      <c r="CKI2" s="882"/>
      <c r="CKJ2" s="882"/>
      <c r="CKK2" s="882"/>
      <c r="CKL2" s="882"/>
      <c r="CKM2" s="882"/>
      <c r="CKN2" s="882"/>
      <c r="CKO2" s="882"/>
      <c r="CKP2" s="882"/>
      <c r="CKQ2" s="882"/>
      <c r="CKR2" s="882"/>
      <c r="CKS2" s="882"/>
      <c r="CKT2" s="882"/>
      <c r="CKU2" s="882"/>
      <c r="CKV2" s="882"/>
      <c r="CKW2" s="882"/>
      <c r="CKX2" s="882"/>
      <c r="CKY2" s="882"/>
      <c r="CKZ2" s="882"/>
      <c r="CLA2" s="882"/>
      <c r="CLB2" s="882"/>
      <c r="CLC2" s="882"/>
      <c r="CLD2" s="882"/>
      <c r="CLE2" s="882"/>
      <c r="CLF2" s="882"/>
      <c r="CLG2" s="882"/>
      <c r="CLH2" s="882"/>
      <c r="CLI2" s="882"/>
      <c r="CLJ2" s="882"/>
      <c r="CLK2" s="882"/>
      <c r="CLL2" s="882"/>
      <c r="CLM2" s="882"/>
      <c r="CLN2" s="882"/>
      <c r="CLO2" s="882"/>
      <c r="CLP2" s="882"/>
      <c r="CLQ2" s="882"/>
      <c r="CLR2" s="882"/>
      <c r="CLS2" s="882"/>
      <c r="CLT2" s="882"/>
      <c r="CLU2" s="882"/>
      <c r="CLV2" s="882"/>
      <c r="CLW2" s="882"/>
      <c r="CLX2" s="882"/>
      <c r="CLY2" s="882"/>
      <c r="CLZ2" s="882"/>
      <c r="CMA2" s="882"/>
      <c r="CMB2" s="882"/>
      <c r="CMC2" s="882"/>
      <c r="CMD2" s="882"/>
      <c r="CME2" s="882"/>
      <c r="CMF2" s="882"/>
      <c r="CMG2" s="882"/>
      <c r="CMH2" s="882"/>
      <c r="CMI2" s="882"/>
      <c r="CMJ2" s="882"/>
      <c r="CMK2" s="882"/>
      <c r="CML2" s="882"/>
      <c r="CMM2" s="882"/>
      <c r="CMN2" s="882"/>
      <c r="CMO2" s="882"/>
      <c r="CMP2" s="882"/>
      <c r="CMQ2" s="882"/>
      <c r="CMR2" s="882"/>
      <c r="CMS2" s="882"/>
      <c r="CMT2" s="882"/>
      <c r="CMU2" s="882"/>
      <c r="CMV2" s="882"/>
      <c r="CMW2" s="882"/>
      <c r="CMX2" s="882"/>
      <c r="CMY2" s="882"/>
      <c r="CMZ2" s="882"/>
      <c r="CNA2" s="882"/>
      <c r="CNB2" s="882"/>
      <c r="CNC2" s="882"/>
      <c r="CND2" s="882"/>
      <c r="CNE2" s="882"/>
      <c r="CNF2" s="882"/>
      <c r="CNG2" s="882"/>
      <c r="CNH2" s="882"/>
      <c r="CNI2" s="882"/>
      <c r="CNJ2" s="882"/>
      <c r="CNK2" s="882"/>
      <c r="CNL2" s="882"/>
      <c r="CNM2" s="882"/>
      <c r="CNN2" s="882"/>
      <c r="CNO2" s="882"/>
      <c r="CNP2" s="882"/>
      <c r="CNQ2" s="882"/>
      <c r="CNR2" s="882"/>
      <c r="CNS2" s="882"/>
      <c r="CNT2" s="882"/>
      <c r="CNU2" s="882"/>
      <c r="CNV2" s="882"/>
      <c r="CNW2" s="882"/>
      <c r="CNX2" s="882"/>
      <c r="CNY2" s="882"/>
      <c r="CNZ2" s="882"/>
      <c r="COA2" s="882"/>
      <c r="COB2" s="882"/>
      <c r="COC2" s="882"/>
      <c r="COD2" s="882"/>
      <c r="COE2" s="882"/>
      <c r="COF2" s="882"/>
      <c r="COG2" s="882"/>
      <c r="COH2" s="882"/>
      <c r="COI2" s="882"/>
      <c r="COJ2" s="882"/>
      <c r="COK2" s="882"/>
      <c r="COL2" s="882"/>
      <c r="COM2" s="882"/>
      <c r="CON2" s="882"/>
      <c r="COO2" s="882"/>
      <c r="COP2" s="882"/>
      <c r="COQ2" s="882"/>
      <c r="COR2" s="882"/>
      <c r="COS2" s="882"/>
      <c r="COT2" s="882"/>
      <c r="COU2" s="882"/>
      <c r="COV2" s="882"/>
      <c r="COW2" s="882"/>
      <c r="COX2" s="882"/>
      <c r="COY2" s="882"/>
      <c r="COZ2" s="882"/>
      <c r="CPA2" s="882"/>
      <c r="CPB2" s="882"/>
      <c r="CPC2" s="882"/>
      <c r="CPD2" s="882"/>
      <c r="CPE2" s="882"/>
      <c r="CPF2" s="882"/>
      <c r="CPG2" s="882"/>
      <c r="CPH2" s="882"/>
      <c r="CPI2" s="882"/>
      <c r="CPJ2" s="882"/>
      <c r="CPK2" s="882"/>
      <c r="CPL2" s="882"/>
      <c r="CPM2" s="882"/>
      <c r="CPN2" s="882"/>
      <c r="CPO2" s="882"/>
      <c r="CPP2" s="882"/>
      <c r="CPQ2" s="882"/>
      <c r="CPR2" s="882"/>
      <c r="CPS2" s="882"/>
      <c r="CPT2" s="882"/>
      <c r="CPU2" s="882"/>
      <c r="CPV2" s="882"/>
      <c r="CPW2" s="882"/>
      <c r="CPX2" s="882"/>
      <c r="CPY2" s="882"/>
      <c r="CPZ2" s="882"/>
      <c r="CQA2" s="882"/>
      <c r="CQB2" s="882"/>
      <c r="CQC2" s="882"/>
      <c r="CQD2" s="882"/>
      <c r="CQE2" s="882"/>
      <c r="CQF2" s="882"/>
      <c r="CQG2" s="882"/>
      <c r="CQH2" s="882"/>
      <c r="CQI2" s="882"/>
      <c r="CQJ2" s="882"/>
      <c r="CQK2" s="882"/>
      <c r="CQL2" s="882"/>
      <c r="CQM2" s="882"/>
      <c r="CQN2" s="882"/>
      <c r="CQO2" s="882"/>
      <c r="CQP2" s="882"/>
      <c r="CQQ2" s="882"/>
      <c r="CQR2" s="882"/>
      <c r="CQS2" s="882"/>
      <c r="CQT2" s="882"/>
      <c r="CQU2" s="882"/>
      <c r="CQV2" s="882"/>
      <c r="CQW2" s="882"/>
      <c r="CQX2" s="882"/>
      <c r="CQY2" s="882"/>
      <c r="CQZ2" s="882"/>
      <c r="CRA2" s="882"/>
      <c r="CRB2" s="882"/>
      <c r="CRC2" s="882"/>
      <c r="CRD2" s="882"/>
      <c r="CRE2" s="882"/>
      <c r="CRF2" s="882"/>
      <c r="CRG2" s="882"/>
      <c r="CRH2" s="882"/>
      <c r="CRI2" s="882"/>
      <c r="CRJ2" s="882"/>
      <c r="CRK2" s="882"/>
      <c r="CRL2" s="882"/>
      <c r="CRM2" s="882"/>
      <c r="CRN2" s="882"/>
      <c r="CRO2" s="882"/>
      <c r="CRP2" s="882"/>
      <c r="CRQ2" s="882"/>
      <c r="CRR2" s="882"/>
      <c r="CRS2" s="882"/>
      <c r="CRT2" s="882"/>
      <c r="CRU2" s="882"/>
      <c r="CRV2" s="882"/>
      <c r="CRW2" s="882"/>
      <c r="CRX2" s="882"/>
      <c r="CRY2" s="882"/>
      <c r="CRZ2" s="882"/>
      <c r="CSA2" s="882"/>
      <c r="CSB2" s="882"/>
      <c r="CSC2" s="882"/>
      <c r="CSD2" s="882"/>
      <c r="CSE2" s="882"/>
      <c r="CSF2" s="882"/>
      <c r="CSG2" s="882"/>
      <c r="CSH2" s="882"/>
      <c r="CSI2" s="882"/>
      <c r="CSJ2" s="882"/>
      <c r="CSK2" s="882"/>
      <c r="CSL2" s="882"/>
      <c r="CSM2" s="882"/>
      <c r="CSN2" s="882"/>
      <c r="CSO2" s="882"/>
      <c r="CSP2" s="882"/>
      <c r="CSQ2" s="882"/>
      <c r="CSR2" s="882"/>
      <c r="CSS2" s="882"/>
      <c r="CST2" s="882"/>
      <c r="CSU2" s="882"/>
      <c r="CSV2" s="882"/>
      <c r="CSW2" s="882"/>
      <c r="CSX2" s="882"/>
      <c r="CSY2" s="882"/>
      <c r="CSZ2" s="882"/>
      <c r="CTA2" s="882"/>
      <c r="CTB2" s="882"/>
      <c r="CTC2" s="882"/>
      <c r="CTD2" s="882"/>
      <c r="CTE2" s="882"/>
      <c r="CTF2" s="882"/>
      <c r="CTG2" s="882"/>
      <c r="CTH2" s="882"/>
      <c r="CTI2" s="882"/>
      <c r="CTJ2" s="882"/>
      <c r="CTK2" s="882"/>
      <c r="CTL2" s="882"/>
      <c r="CTM2" s="882"/>
      <c r="CTN2" s="882"/>
      <c r="CTO2" s="882"/>
      <c r="CTP2" s="882"/>
      <c r="CTQ2" s="882"/>
      <c r="CTR2" s="882"/>
      <c r="CTS2" s="882"/>
      <c r="CTT2" s="882"/>
      <c r="CTU2" s="882"/>
      <c r="CTV2" s="882"/>
      <c r="CTW2" s="882"/>
      <c r="CTX2" s="882"/>
      <c r="CTY2" s="882"/>
      <c r="CTZ2" s="882"/>
      <c r="CUA2" s="882"/>
      <c r="CUB2" s="882"/>
      <c r="CUC2" s="882"/>
      <c r="CUD2" s="882"/>
      <c r="CUE2" s="882"/>
      <c r="CUF2" s="882"/>
      <c r="CUG2" s="882"/>
      <c r="CUH2" s="882"/>
      <c r="CUI2" s="882"/>
      <c r="CUJ2" s="882"/>
      <c r="CUK2" s="882"/>
      <c r="CUL2" s="882"/>
      <c r="CUM2" s="882"/>
      <c r="CUN2" s="882"/>
      <c r="CUO2" s="882"/>
      <c r="CUP2" s="882"/>
      <c r="CUQ2" s="882"/>
      <c r="CUR2" s="882"/>
      <c r="CUS2" s="882"/>
      <c r="CUT2" s="882"/>
      <c r="CUU2" s="882"/>
      <c r="CUV2" s="882"/>
      <c r="CUW2" s="882"/>
      <c r="CUX2" s="882"/>
      <c r="CUY2" s="882"/>
      <c r="CUZ2" s="882"/>
      <c r="CVA2" s="882"/>
      <c r="CVB2" s="882"/>
      <c r="CVC2" s="882"/>
      <c r="CVD2" s="882"/>
      <c r="CVE2" s="882"/>
      <c r="CVF2" s="882"/>
      <c r="CVG2" s="882"/>
      <c r="CVH2" s="882"/>
      <c r="CVI2" s="882"/>
      <c r="CVJ2" s="882"/>
      <c r="CVK2" s="882"/>
      <c r="CVL2" s="882"/>
      <c r="CVM2" s="882"/>
      <c r="CVN2" s="882"/>
      <c r="CVO2" s="882"/>
      <c r="CVP2" s="882"/>
      <c r="CVQ2" s="882"/>
      <c r="CVR2" s="882"/>
      <c r="CVS2" s="882"/>
      <c r="CVT2" s="882"/>
      <c r="CVU2" s="882"/>
      <c r="CVV2" s="882"/>
      <c r="CVW2" s="882"/>
      <c r="CVX2" s="882"/>
      <c r="CVY2" s="882"/>
      <c r="CVZ2" s="882"/>
      <c r="CWA2" s="882"/>
      <c r="CWB2" s="882"/>
      <c r="CWC2" s="882"/>
      <c r="CWD2" s="882"/>
      <c r="CWE2" s="882"/>
      <c r="CWF2" s="882"/>
      <c r="CWG2" s="882"/>
      <c r="CWH2" s="882"/>
      <c r="CWI2" s="882"/>
      <c r="CWJ2" s="882"/>
      <c r="CWK2" s="882"/>
      <c r="CWL2" s="882"/>
      <c r="CWM2" s="882"/>
      <c r="CWN2" s="882"/>
      <c r="CWO2" s="882"/>
      <c r="CWP2" s="882"/>
      <c r="CWQ2" s="882"/>
      <c r="CWR2" s="882"/>
      <c r="CWS2" s="882"/>
      <c r="CWT2" s="882"/>
      <c r="CWU2" s="882"/>
      <c r="CWV2" s="882"/>
      <c r="CWW2" s="882"/>
      <c r="CWX2" s="882"/>
      <c r="CWY2" s="882"/>
      <c r="CWZ2" s="882"/>
      <c r="CXA2" s="882"/>
      <c r="CXB2" s="882"/>
      <c r="CXC2" s="882"/>
      <c r="CXD2" s="882"/>
      <c r="CXE2" s="882"/>
      <c r="CXF2" s="882"/>
      <c r="CXG2" s="882"/>
      <c r="CXH2" s="882"/>
      <c r="CXI2" s="882"/>
      <c r="CXJ2" s="882"/>
      <c r="CXK2" s="882"/>
      <c r="CXL2" s="882"/>
      <c r="CXM2" s="882"/>
      <c r="CXN2" s="882"/>
      <c r="CXO2" s="882"/>
      <c r="CXP2" s="882"/>
      <c r="CXQ2" s="882"/>
      <c r="CXR2" s="882"/>
      <c r="CXS2" s="882"/>
      <c r="CXT2" s="882"/>
      <c r="CXU2" s="882"/>
      <c r="CXV2" s="882"/>
      <c r="CXW2" s="882"/>
      <c r="CXX2" s="882"/>
      <c r="CXY2" s="882"/>
      <c r="CXZ2" s="882"/>
      <c r="CYA2" s="882"/>
      <c r="CYB2" s="882"/>
      <c r="CYC2" s="882"/>
      <c r="CYD2" s="882"/>
      <c r="CYE2" s="882"/>
      <c r="CYF2" s="882"/>
      <c r="CYG2" s="882"/>
      <c r="CYH2" s="882"/>
      <c r="CYI2" s="882"/>
      <c r="CYJ2" s="882"/>
      <c r="CYK2" s="882"/>
      <c r="CYL2" s="882"/>
      <c r="CYM2" s="882"/>
      <c r="CYN2" s="882"/>
      <c r="CYO2" s="882"/>
      <c r="CYP2" s="882"/>
      <c r="CYQ2" s="882"/>
      <c r="CYR2" s="882"/>
      <c r="CYS2" s="882"/>
      <c r="CYT2" s="882"/>
      <c r="CYU2" s="882"/>
      <c r="CYV2" s="882"/>
      <c r="CYW2" s="882"/>
      <c r="CYX2" s="882"/>
      <c r="CYY2" s="882"/>
      <c r="CYZ2" s="882"/>
      <c r="CZA2" s="882"/>
      <c r="CZB2" s="882"/>
      <c r="CZC2" s="882"/>
      <c r="CZD2" s="882"/>
      <c r="CZE2" s="882"/>
      <c r="CZF2" s="882"/>
      <c r="CZG2" s="882"/>
      <c r="CZH2" s="882"/>
      <c r="CZI2" s="882"/>
      <c r="CZJ2" s="882"/>
      <c r="CZK2" s="882"/>
      <c r="CZL2" s="882"/>
      <c r="CZM2" s="882"/>
      <c r="CZN2" s="882"/>
      <c r="CZO2" s="882"/>
      <c r="CZP2" s="882"/>
      <c r="CZQ2" s="882"/>
      <c r="CZR2" s="882"/>
      <c r="CZS2" s="882"/>
      <c r="CZT2" s="882"/>
      <c r="CZU2" s="882"/>
      <c r="CZV2" s="882"/>
      <c r="CZW2" s="882"/>
      <c r="CZX2" s="882"/>
      <c r="CZY2" s="882"/>
      <c r="CZZ2" s="882"/>
      <c r="DAA2" s="882"/>
      <c r="DAB2" s="882"/>
      <c r="DAC2" s="882"/>
      <c r="DAD2" s="882"/>
      <c r="DAE2" s="882"/>
      <c r="DAF2" s="882"/>
      <c r="DAG2" s="882"/>
      <c r="DAH2" s="882"/>
      <c r="DAI2" s="882"/>
      <c r="DAJ2" s="882"/>
      <c r="DAK2" s="882"/>
      <c r="DAL2" s="882"/>
      <c r="DAM2" s="882"/>
      <c r="DAN2" s="882"/>
      <c r="DAO2" s="882"/>
      <c r="DAP2" s="882"/>
      <c r="DAQ2" s="882"/>
      <c r="DAR2" s="882"/>
      <c r="DAS2" s="882"/>
      <c r="DAT2" s="882"/>
      <c r="DAU2" s="882"/>
      <c r="DAV2" s="882"/>
      <c r="DAW2" s="882"/>
      <c r="DAX2" s="882"/>
      <c r="DAY2" s="882"/>
      <c r="DAZ2" s="882"/>
      <c r="DBA2" s="882"/>
      <c r="DBB2" s="882"/>
      <c r="DBC2" s="882"/>
      <c r="DBD2" s="882"/>
      <c r="DBE2" s="882"/>
      <c r="DBF2" s="882"/>
      <c r="DBG2" s="882"/>
      <c r="DBH2" s="882"/>
      <c r="DBI2" s="882"/>
      <c r="DBJ2" s="882"/>
      <c r="DBK2" s="882"/>
      <c r="DBL2" s="882"/>
      <c r="DBM2" s="882"/>
      <c r="DBN2" s="882"/>
      <c r="DBO2" s="882"/>
      <c r="DBP2" s="882"/>
      <c r="DBQ2" s="882"/>
      <c r="DBR2" s="882"/>
      <c r="DBS2" s="882"/>
      <c r="DBT2" s="882"/>
      <c r="DBU2" s="882"/>
      <c r="DBV2" s="882"/>
      <c r="DBW2" s="882"/>
      <c r="DBX2" s="882"/>
      <c r="DBY2" s="882"/>
      <c r="DBZ2" s="882"/>
      <c r="DCA2" s="882"/>
      <c r="DCB2" s="882"/>
      <c r="DCC2" s="882"/>
      <c r="DCD2" s="882"/>
      <c r="DCE2" s="882"/>
      <c r="DCF2" s="882"/>
      <c r="DCG2" s="882"/>
      <c r="DCH2" s="882"/>
      <c r="DCI2" s="882"/>
      <c r="DCJ2" s="882"/>
      <c r="DCK2" s="882"/>
      <c r="DCL2" s="882"/>
      <c r="DCM2" s="882"/>
      <c r="DCN2" s="882"/>
      <c r="DCO2" s="882"/>
      <c r="DCP2" s="882"/>
      <c r="DCQ2" s="882"/>
      <c r="DCR2" s="882"/>
      <c r="DCS2" s="882"/>
      <c r="DCT2" s="882"/>
      <c r="DCU2" s="882"/>
      <c r="DCV2" s="882"/>
      <c r="DCW2" s="882"/>
      <c r="DCX2" s="882"/>
      <c r="DCY2" s="882"/>
      <c r="DCZ2" s="882"/>
      <c r="DDA2" s="882"/>
      <c r="DDB2" s="882"/>
      <c r="DDC2" s="882"/>
      <c r="DDD2" s="882"/>
      <c r="DDE2" s="882"/>
      <c r="DDF2" s="882"/>
      <c r="DDG2" s="882"/>
      <c r="DDH2" s="882"/>
      <c r="DDI2" s="882"/>
      <c r="DDJ2" s="882"/>
      <c r="DDK2" s="882"/>
      <c r="DDL2" s="882"/>
      <c r="DDM2" s="882"/>
      <c r="DDN2" s="882"/>
      <c r="DDO2" s="882"/>
      <c r="DDP2" s="882"/>
      <c r="DDQ2" s="882"/>
      <c r="DDR2" s="882"/>
      <c r="DDS2" s="882"/>
      <c r="DDT2" s="882"/>
      <c r="DDU2" s="882"/>
      <c r="DDV2" s="882"/>
      <c r="DDW2" s="882"/>
      <c r="DDX2" s="882"/>
      <c r="DDY2" s="882"/>
      <c r="DDZ2" s="882"/>
      <c r="DEA2" s="882"/>
      <c r="DEB2" s="882"/>
      <c r="DEC2" s="882"/>
      <c r="DED2" s="882"/>
      <c r="DEE2" s="882"/>
      <c r="DEF2" s="882"/>
      <c r="DEG2" s="882"/>
      <c r="DEH2" s="882"/>
      <c r="DEI2" s="882"/>
      <c r="DEJ2" s="882"/>
      <c r="DEK2" s="882"/>
      <c r="DEL2" s="882"/>
      <c r="DEM2" s="882"/>
      <c r="DEN2" s="882"/>
      <c r="DEO2" s="882"/>
      <c r="DEP2" s="882"/>
      <c r="DEQ2" s="882"/>
      <c r="DER2" s="882"/>
      <c r="DES2" s="882"/>
      <c r="DET2" s="882"/>
      <c r="DEU2" s="882"/>
      <c r="DEV2" s="882"/>
      <c r="DEW2" s="882"/>
      <c r="DEX2" s="882"/>
      <c r="DEY2" s="882"/>
      <c r="DEZ2" s="882"/>
      <c r="DFA2" s="882"/>
      <c r="DFB2" s="882"/>
      <c r="DFC2" s="882"/>
      <c r="DFD2" s="882"/>
      <c r="DFE2" s="882"/>
      <c r="DFF2" s="882"/>
      <c r="DFG2" s="882"/>
      <c r="DFH2" s="882"/>
      <c r="DFI2" s="882"/>
      <c r="DFJ2" s="882"/>
      <c r="DFK2" s="882"/>
      <c r="DFL2" s="882"/>
      <c r="DFM2" s="882"/>
      <c r="DFN2" s="882"/>
      <c r="DFO2" s="882"/>
      <c r="DFP2" s="882"/>
      <c r="DFQ2" s="882"/>
      <c r="DFR2" s="882"/>
      <c r="DFS2" s="882"/>
      <c r="DFT2" s="882"/>
      <c r="DFU2" s="882"/>
      <c r="DFV2" s="882"/>
      <c r="DFW2" s="882"/>
      <c r="DFX2" s="882"/>
      <c r="DFY2" s="882"/>
      <c r="DFZ2" s="882"/>
      <c r="DGA2" s="882"/>
      <c r="DGB2" s="882"/>
      <c r="DGC2" s="882"/>
      <c r="DGD2" s="882"/>
      <c r="DGE2" s="882"/>
      <c r="DGF2" s="882"/>
      <c r="DGG2" s="882"/>
      <c r="DGH2" s="882"/>
      <c r="DGI2" s="882"/>
      <c r="DGJ2" s="882"/>
      <c r="DGK2" s="882"/>
      <c r="DGL2" s="882"/>
      <c r="DGM2" s="882"/>
      <c r="DGN2" s="882"/>
      <c r="DGO2" s="882"/>
      <c r="DGP2" s="882"/>
      <c r="DGQ2" s="882"/>
      <c r="DGR2" s="882"/>
      <c r="DGS2" s="882"/>
      <c r="DGT2" s="882"/>
      <c r="DGU2" s="882"/>
      <c r="DGV2" s="882"/>
      <c r="DGW2" s="882"/>
      <c r="DGX2" s="882"/>
      <c r="DGY2" s="882"/>
      <c r="DGZ2" s="882"/>
      <c r="DHA2" s="882"/>
      <c r="DHB2" s="882"/>
      <c r="DHC2" s="882"/>
      <c r="DHD2" s="882"/>
      <c r="DHE2" s="882"/>
      <c r="DHF2" s="882"/>
      <c r="DHG2" s="882"/>
      <c r="DHH2" s="882"/>
      <c r="DHI2" s="882"/>
      <c r="DHJ2" s="882"/>
      <c r="DHK2" s="882"/>
      <c r="DHL2" s="882"/>
      <c r="DHM2" s="882"/>
      <c r="DHN2" s="882"/>
      <c r="DHO2" s="882"/>
      <c r="DHP2" s="882"/>
      <c r="DHQ2" s="882"/>
      <c r="DHR2" s="882"/>
      <c r="DHS2" s="882"/>
      <c r="DHT2" s="882"/>
      <c r="DHU2" s="882"/>
      <c r="DHV2" s="882"/>
      <c r="DHW2" s="882"/>
      <c r="DHX2" s="882"/>
      <c r="DHY2" s="882"/>
      <c r="DHZ2" s="882"/>
      <c r="DIA2" s="882"/>
      <c r="DIB2" s="882"/>
      <c r="DIC2" s="882"/>
      <c r="DID2" s="882"/>
      <c r="DIE2" s="882"/>
      <c r="DIF2" s="882"/>
      <c r="DIG2" s="882"/>
      <c r="DIH2" s="882"/>
      <c r="DII2" s="882"/>
      <c r="DIJ2" s="882"/>
      <c r="DIK2" s="882"/>
      <c r="DIL2" s="882"/>
      <c r="DIM2" s="882"/>
      <c r="DIN2" s="882"/>
      <c r="DIO2" s="882"/>
      <c r="DIP2" s="882"/>
      <c r="DIQ2" s="882"/>
      <c r="DIR2" s="882"/>
      <c r="DIS2" s="882"/>
      <c r="DIT2" s="882"/>
      <c r="DIU2" s="882"/>
      <c r="DIV2" s="882"/>
      <c r="DIW2" s="882"/>
      <c r="DIX2" s="882"/>
      <c r="DIY2" s="882"/>
      <c r="DIZ2" s="882"/>
      <c r="DJA2" s="882"/>
      <c r="DJB2" s="882"/>
      <c r="DJC2" s="882"/>
      <c r="DJD2" s="882"/>
      <c r="DJE2" s="882"/>
      <c r="DJF2" s="882"/>
      <c r="DJG2" s="882"/>
      <c r="DJH2" s="882"/>
      <c r="DJI2" s="882"/>
      <c r="DJJ2" s="882"/>
      <c r="DJK2" s="882"/>
      <c r="DJL2" s="882"/>
      <c r="DJM2" s="882"/>
      <c r="DJN2" s="882"/>
      <c r="DJO2" s="882"/>
      <c r="DJP2" s="882"/>
      <c r="DJQ2" s="882"/>
      <c r="DJR2" s="882"/>
      <c r="DJS2" s="882"/>
      <c r="DJT2" s="882"/>
      <c r="DJU2" s="882"/>
      <c r="DJV2" s="882"/>
      <c r="DJW2" s="882"/>
      <c r="DJX2" s="882"/>
      <c r="DJY2" s="882"/>
      <c r="DJZ2" s="882"/>
      <c r="DKA2" s="882"/>
      <c r="DKB2" s="882"/>
      <c r="DKC2" s="882"/>
      <c r="DKD2" s="882"/>
      <c r="DKE2" s="882"/>
      <c r="DKF2" s="882"/>
      <c r="DKG2" s="882"/>
      <c r="DKH2" s="882"/>
      <c r="DKI2" s="882"/>
      <c r="DKJ2" s="882"/>
      <c r="DKK2" s="882"/>
      <c r="DKL2" s="882"/>
      <c r="DKM2" s="882"/>
      <c r="DKN2" s="882"/>
      <c r="DKO2" s="882"/>
      <c r="DKP2" s="882"/>
      <c r="DKQ2" s="882"/>
      <c r="DKR2" s="882"/>
      <c r="DKS2" s="882"/>
      <c r="DKT2" s="882"/>
      <c r="DKU2" s="882"/>
      <c r="DKV2" s="882"/>
      <c r="DKW2" s="882"/>
      <c r="DKX2" s="882"/>
      <c r="DKY2" s="882"/>
      <c r="DKZ2" s="882"/>
      <c r="DLA2" s="882"/>
      <c r="DLB2" s="882"/>
      <c r="DLC2" s="882"/>
      <c r="DLD2" s="882"/>
      <c r="DLE2" s="882"/>
      <c r="DLF2" s="882"/>
      <c r="DLG2" s="882"/>
      <c r="DLH2" s="882"/>
      <c r="DLI2" s="882"/>
      <c r="DLJ2" s="882"/>
      <c r="DLK2" s="882"/>
      <c r="DLL2" s="882"/>
      <c r="DLM2" s="882"/>
      <c r="DLN2" s="882"/>
      <c r="DLO2" s="882"/>
      <c r="DLP2" s="882"/>
      <c r="DLQ2" s="882"/>
      <c r="DLR2" s="882"/>
      <c r="DLS2" s="882"/>
      <c r="DLT2" s="882"/>
      <c r="DLU2" s="882"/>
      <c r="DLV2" s="882"/>
      <c r="DLW2" s="882"/>
      <c r="DLX2" s="882"/>
      <c r="DLY2" s="882"/>
      <c r="DLZ2" s="882"/>
      <c r="DMA2" s="882"/>
      <c r="DMB2" s="882"/>
      <c r="DMC2" s="882"/>
      <c r="DMD2" s="882"/>
      <c r="DME2" s="882"/>
      <c r="DMF2" s="882"/>
      <c r="DMG2" s="882"/>
      <c r="DMH2" s="882"/>
      <c r="DMI2" s="882"/>
      <c r="DMJ2" s="882"/>
      <c r="DMK2" s="882"/>
      <c r="DML2" s="882"/>
      <c r="DMM2" s="882"/>
      <c r="DMN2" s="882"/>
      <c r="DMO2" s="882"/>
      <c r="DMP2" s="882"/>
      <c r="DMQ2" s="882"/>
      <c r="DMR2" s="882"/>
      <c r="DMS2" s="882"/>
      <c r="DMT2" s="882"/>
      <c r="DMU2" s="882"/>
      <c r="DMV2" s="882"/>
      <c r="DMW2" s="882"/>
      <c r="DMX2" s="882"/>
      <c r="DMY2" s="882"/>
      <c r="DMZ2" s="882"/>
      <c r="DNA2" s="882"/>
      <c r="DNB2" s="882"/>
      <c r="DNC2" s="882"/>
      <c r="DND2" s="882"/>
      <c r="DNE2" s="882"/>
      <c r="DNF2" s="882"/>
      <c r="DNG2" s="882"/>
      <c r="DNH2" s="882"/>
      <c r="DNI2" s="882"/>
      <c r="DNJ2" s="882"/>
      <c r="DNK2" s="882"/>
      <c r="DNL2" s="882"/>
      <c r="DNM2" s="882"/>
      <c r="DNN2" s="882"/>
      <c r="DNO2" s="882"/>
      <c r="DNP2" s="882"/>
      <c r="DNQ2" s="882"/>
      <c r="DNR2" s="882"/>
      <c r="DNS2" s="882"/>
      <c r="DNT2" s="882"/>
      <c r="DNU2" s="882"/>
      <c r="DNV2" s="882"/>
      <c r="DNW2" s="882"/>
      <c r="DNX2" s="882"/>
      <c r="DNY2" s="882"/>
      <c r="DNZ2" s="882"/>
      <c r="DOA2" s="882"/>
      <c r="DOB2" s="882"/>
      <c r="DOC2" s="882"/>
      <c r="DOD2" s="882"/>
      <c r="DOE2" s="882"/>
      <c r="DOF2" s="882"/>
      <c r="DOG2" s="882"/>
      <c r="DOH2" s="882"/>
      <c r="DOI2" s="882"/>
      <c r="DOJ2" s="882"/>
      <c r="DOK2" s="882"/>
      <c r="DOL2" s="882"/>
      <c r="DOM2" s="882"/>
      <c r="DON2" s="882"/>
      <c r="DOO2" s="882"/>
      <c r="DOP2" s="882"/>
      <c r="DOQ2" s="882"/>
      <c r="DOR2" s="882"/>
      <c r="DOS2" s="882"/>
      <c r="DOT2" s="882"/>
      <c r="DOU2" s="882"/>
      <c r="DOV2" s="882"/>
      <c r="DOW2" s="882"/>
      <c r="DOX2" s="882"/>
      <c r="DOY2" s="882"/>
      <c r="DOZ2" s="882"/>
      <c r="DPA2" s="882"/>
      <c r="DPB2" s="882"/>
      <c r="DPC2" s="882"/>
      <c r="DPD2" s="882"/>
      <c r="DPE2" s="882"/>
      <c r="DPF2" s="882"/>
      <c r="DPG2" s="882"/>
      <c r="DPH2" s="882"/>
      <c r="DPI2" s="882"/>
      <c r="DPJ2" s="882"/>
      <c r="DPK2" s="882"/>
      <c r="DPL2" s="882"/>
      <c r="DPM2" s="882"/>
      <c r="DPN2" s="882"/>
      <c r="DPO2" s="882"/>
      <c r="DPP2" s="882"/>
      <c r="DPQ2" s="882"/>
      <c r="DPR2" s="882"/>
      <c r="DPS2" s="882"/>
      <c r="DPT2" s="882"/>
      <c r="DPU2" s="882"/>
      <c r="DPV2" s="882"/>
      <c r="DPW2" s="882"/>
      <c r="DPX2" s="882"/>
      <c r="DPY2" s="882"/>
      <c r="DPZ2" s="882"/>
      <c r="DQA2" s="882"/>
      <c r="DQB2" s="882"/>
      <c r="DQC2" s="882"/>
      <c r="DQD2" s="882"/>
      <c r="DQE2" s="882"/>
      <c r="DQF2" s="882"/>
      <c r="DQG2" s="882"/>
      <c r="DQH2" s="882"/>
      <c r="DQI2" s="882"/>
      <c r="DQJ2" s="882"/>
      <c r="DQK2" s="882"/>
      <c r="DQL2" s="882"/>
      <c r="DQM2" s="882"/>
      <c r="DQN2" s="882"/>
      <c r="DQO2" s="882"/>
      <c r="DQP2" s="882"/>
      <c r="DQQ2" s="882"/>
      <c r="DQR2" s="882"/>
      <c r="DQS2" s="882"/>
      <c r="DQT2" s="882"/>
      <c r="DQU2" s="882"/>
      <c r="DQV2" s="882"/>
      <c r="DQW2" s="882"/>
      <c r="DQX2" s="882"/>
      <c r="DQY2" s="882"/>
      <c r="DQZ2" s="882"/>
      <c r="DRA2" s="882"/>
      <c r="DRB2" s="882"/>
      <c r="DRC2" s="882"/>
      <c r="DRD2" s="882"/>
      <c r="DRE2" s="882"/>
      <c r="DRF2" s="882"/>
      <c r="DRG2" s="882"/>
      <c r="DRH2" s="882"/>
      <c r="DRI2" s="882"/>
      <c r="DRJ2" s="882"/>
      <c r="DRK2" s="882"/>
      <c r="DRL2" s="882"/>
      <c r="DRM2" s="882"/>
      <c r="DRN2" s="882"/>
      <c r="DRO2" s="882"/>
      <c r="DRP2" s="882"/>
      <c r="DRQ2" s="882"/>
      <c r="DRR2" s="882"/>
      <c r="DRS2" s="882"/>
      <c r="DRT2" s="882"/>
      <c r="DRU2" s="882"/>
      <c r="DRV2" s="882"/>
      <c r="DRW2" s="882"/>
      <c r="DRX2" s="882"/>
      <c r="DRY2" s="882"/>
      <c r="DRZ2" s="882"/>
      <c r="DSA2" s="882"/>
      <c r="DSB2" s="882"/>
      <c r="DSC2" s="882"/>
      <c r="DSD2" s="882"/>
      <c r="DSE2" s="882"/>
      <c r="DSF2" s="882"/>
      <c r="DSG2" s="882"/>
      <c r="DSH2" s="882"/>
      <c r="DSI2" s="882"/>
      <c r="DSJ2" s="882"/>
      <c r="DSK2" s="882"/>
      <c r="DSL2" s="882"/>
      <c r="DSM2" s="882"/>
      <c r="DSN2" s="882"/>
      <c r="DSO2" s="882"/>
      <c r="DSP2" s="882"/>
      <c r="DSQ2" s="882"/>
      <c r="DSR2" s="882"/>
      <c r="DSS2" s="882"/>
      <c r="DST2" s="882"/>
      <c r="DSU2" s="882"/>
      <c r="DSV2" s="882"/>
      <c r="DSW2" s="882"/>
      <c r="DSX2" s="882"/>
      <c r="DSY2" s="882"/>
      <c r="DSZ2" s="882"/>
      <c r="DTA2" s="882"/>
      <c r="DTB2" s="882"/>
      <c r="DTC2" s="882"/>
      <c r="DTD2" s="882"/>
      <c r="DTE2" s="882"/>
      <c r="DTF2" s="882"/>
      <c r="DTG2" s="882"/>
      <c r="DTH2" s="882"/>
      <c r="DTI2" s="882"/>
      <c r="DTJ2" s="882"/>
      <c r="DTK2" s="882"/>
      <c r="DTL2" s="882"/>
      <c r="DTM2" s="882"/>
      <c r="DTN2" s="882"/>
      <c r="DTO2" s="882"/>
      <c r="DTP2" s="882"/>
      <c r="DTQ2" s="882"/>
      <c r="DTR2" s="882"/>
      <c r="DTS2" s="882"/>
      <c r="DTT2" s="882"/>
      <c r="DTU2" s="882"/>
      <c r="DTV2" s="882"/>
      <c r="DTW2" s="882"/>
      <c r="DTX2" s="882"/>
      <c r="DTY2" s="882"/>
      <c r="DTZ2" s="882"/>
      <c r="DUA2" s="882"/>
      <c r="DUB2" s="882"/>
      <c r="DUC2" s="882"/>
      <c r="DUD2" s="882"/>
      <c r="DUE2" s="882"/>
      <c r="DUF2" s="882"/>
      <c r="DUG2" s="882"/>
      <c r="DUH2" s="882"/>
      <c r="DUI2" s="882"/>
      <c r="DUJ2" s="882"/>
      <c r="DUK2" s="882"/>
      <c r="DUL2" s="882"/>
      <c r="DUM2" s="882"/>
      <c r="DUN2" s="882"/>
      <c r="DUO2" s="882"/>
      <c r="DUP2" s="882"/>
      <c r="DUQ2" s="882"/>
      <c r="DUR2" s="882"/>
      <c r="DUS2" s="882"/>
      <c r="DUT2" s="882"/>
      <c r="DUU2" s="882"/>
      <c r="DUV2" s="882"/>
      <c r="DUW2" s="882"/>
      <c r="DUX2" s="882"/>
      <c r="DUY2" s="882"/>
      <c r="DUZ2" s="882"/>
      <c r="DVA2" s="882"/>
      <c r="DVB2" s="882"/>
      <c r="DVC2" s="882"/>
      <c r="DVD2" s="882"/>
      <c r="DVE2" s="882"/>
      <c r="DVF2" s="882"/>
      <c r="DVG2" s="882"/>
      <c r="DVH2" s="882"/>
      <c r="DVI2" s="882"/>
      <c r="DVJ2" s="882"/>
      <c r="DVK2" s="882"/>
      <c r="DVL2" s="882"/>
      <c r="DVM2" s="882"/>
      <c r="DVN2" s="882"/>
      <c r="DVO2" s="882"/>
      <c r="DVP2" s="882"/>
      <c r="DVQ2" s="882"/>
      <c r="DVR2" s="882"/>
      <c r="DVS2" s="882"/>
      <c r="DVT2" s="882"/>
      <c r="DVU2" s="882"/>
      <c r="DVV2" s="882"/>
      <c r="DVW2" s="882"/>
      <c r="DVX2" s="882"/>
      <c r="DVY2" s="882"/>
      <c r="DVZ2" s="882"/>
      <c r="DWA2" s="882"/>
      <c r="DWB2" s="882"/>
      <c r="DWC2" s="882"/>
      <c r="DWD2" s="882"/>
      <c r="DWE2" s="882"/>
      <c r="DWF2" s="882"/>
      <c r="DWG2" s="882"/>
      <c r="DWH2" s="882"/>
      <c r="DWI2" s="882"/>
      <c r="DWJ2" s="882"/>
      <c r="DWK2" s="882"/>
      <c r="DWL2" s="882"/>
      <c r="DWM2" s="882"/>
      <c r="DWN2" s="882"/>
      <c r="DWO2" s="882"/>
      <c r="DWP2" s="882"/>
      <c r="DWQ2" s="882"/>
      <c r="DWR2" s="882"/>
      <c r="DWS2" s="882"/>
      <c r="DWT2" s="882"/>
      <c r="DWU2" s="882"/>
      <c r="DWV2" s="882"/>
      <c r="DWW2" s="882"/>
      <c r="DWX2" s="882"/>
      <c r="DWY2" s="882"/>
      <c r="DWZ2" s="882"/>
      <c r="DXA2" s="882"/>
      <c r="DXB2" s="882"/>
      <c r="DXC2" s="882"/>
      <c r="DXD2" s="882"/>
      <c r="DXE2" s="882"/>
      <c r="DXF2" s="882"/>
      <c r="DXG2" s="882"/>
      <c r="DXH2" s="882"/>
      <c r="DXI2" s="882"/>
      <c r="DXJ2" s="882"/>
      <c r="DXK2" s="882"/>
      <c r="DXL2" s="882"/>
      <c r="DXM2" s="882"/>
      <c r="DXN2" s="882"/>
      <c r="DXO2" s="882"/>
      <c r="DXP2" s="882"/>
      <c r="DXQ2" s="882"/>
      <c r="DXR2" s="882"/>
      <c r="DXS2" s="882"/>
      <c r="DXT2" s="882"/>
      <c r="DXU2" s="882"/>
      <c r="DXV2" s="882"/>
      <c r="DXW2" s="882"/>
      <c r="DXX2" s="882"/>
      <c r="DXY2" s="882"/>
      <c r="DXZ2" s="882"/>
      <c r="DYA2" s="882"/>
      <c r="DYB2" s="882"/>
      <c r="DYC2" s="882"/>
      <c r="DYD2" s="882"/>
      <c r="DYE2" s="882"/>
      <c r="DYF2" s="882"/>
      <c r="DYG2" s="882"/>
      <c r="DYH2" s="882"/>
      <c r="DYI2" s="882"/>
      <c r="DYJ2" s="882"/>
      <c r="DYK2" s="882"/>
      <c r="DYL2" s="882"/>
      <c r="DYM2" s="882"/>
      <c r="DYN2" s="882"/>
      <c r="DYO2" s="882"/>
      <c r="DYP2" s="882"/>
      <c r="DYQ2" s="882"/>
      <c r="DYR2" s="882"/>
      <c r="DYS2" s="882"/>
      <c r="DYT2" s="882"/>
      <c r="DYU2" s="882"/>
      <c r="DYV2" s="882"/>
      <c r="DYW2" s="882"/>
      <c r="DYX2" s="882"/>
      <c r="DYY2" s="882"/>
      <c r="DYZ2" s="882"/>
      <c r="DZA2" s="882"/>
      <c r="DZB2" s="882"/>
      <c r="DZC2" s="882"/>
      <c r="DZD2" s="882"/>
      <c r="DZE2" s="882"/>
      <c r="DZF2" s="882"/>
      <c r="DZG2" s="882"/>
      <c r="DZH2" s="882"/>
      <c r="DZI2" s="882"/>
      <c r="DZJ2" s="882"/>
      <c r="DZK2" s="882"/>
      <c r="DZL2" s="882"/>
      <c r="DZM2" s="882"/>
      <c r="DZN2" s="882"/>
      <c r="DZO2" s="882"/>
      <c r="DZP2" s="882"/>
      <c r="DZQ2" s="882"/>
      <c r="DZR2" s="882"/>
      <c r="DZS2" s="882"/>
      <c r="DZT2" s="882"/>
      <c r="DZU2" s="882"/>
      <c r="DZV2" s="882"/>
      <c r="DZW2" s="882"/>
      <c r="DZX2" s="882"/>
      <c r="DZY2" s="882"/>
      <c r="DZZ2" s="882"/>
      <c r="EAA2" s="882"/>
      <c r="EAB2" s="882"/>
      <c r="EAC2" s="882"/>
      <c r="EAD2" s="882"/>
      <c r="EAE2" s="882"/>
      <c r="EAF2" s="882"/>
      <c r="EAG2" s="882"/>
      <c r="EAH2" s="882"/>
      <c r="EAI2" s="882"/>
      <c r="EAJ2" s="882"/>
      <c r="EAK2" s="882"/>
      <c r="EAL2" s="882"/>
      <c r="EAM2" s="882"/>
      <c r="EAN2" s="882"/>
      <c r="EAO2" s="882"/>
      <c r="EAP2" s="882"/>
      <c r="EAQ2" s="882"/>
      <c r="EAR2" s="882"/>
      <c r="EAS2" s="882"/>
      <c r="EAT2" s="882"/>
      <c r="EAU2" s="882"/>
      <c r="EAV2" s="882"/>
      <c r="EAW2" s="882"/>
      <c r="EAX2" s="882"/>
      <c r="EAY2" s="882"/>
      <c r="EAZ2" s="882"/>
      <c r="EBA2" s="882"/>
      <c r="EBB2" s="882"/>
      <c r="EBC2" s="882"/>
      <c r="EBD2" s="882"/>
      <c r="EBE2" s="882"/>
      <c r="EBF2" s="882"/>
      <c r="EBG2" s="882"/>
      <c r="EBH2" s="882"/>
      <c r="EBI2" s="882"/>
      <c r="EBJ2" s="882"/>
      <c r="EBK2" s="882"/>
      <c r="EBL2" s="882"/>
      <c r="EBM2" s="882"/>
      <c r="EBN2" s="882"/>
      <c r="EBO2" s="882"/>
      <c r="EBP2" s="882"/>
      <c r="EBQ2" s="882"/>
      <c r="EBR2" s="882"/>
      <c r="EBS2" s="882"/>
      <c r="EBT2" s="882"/>
      <c r="EBU2" s="882"/>
      <c r="EBV2" s="882"/>
      <c r="EBW2" s="882"/>
      <c r="EBX2" s="882"/>
      <c r="EBY2" s="882"/>
      <c r="EBZ2" s="882"/>
      <c r="ECA2" s="882"/>
      <c r="ECB2" s="882"/>
      <c r="ECC2" s="882"/>
      <c r="ECD2" s="882"/>
      <c r="ECE2" s="882"/>
      <c r="ECF2" s="882"/>
      <c r="ECG2" s="882"/>
      <c r="ECH2" s="882"/>
      <c r="ECI2" s="882"/>
      <c r="ECJ2" s="882"/>
      <c r="ECK2" s="882"/>
      <c r="ECL2" s="882"/>
      <c r="ECM2" s="882"/>
      <c r="ECN2" s="882"/>
      <c r="ECO2" s="882"/>
      <c r="ECP2" s="882"/>
      <c r="ECQ2" s="882"/>
      <c r="ECR2" s="882"/>
      <c r="ECS2" s="882"/>
      <c r="ECT2" s="882"/>
      <c r="ECU2" s="882"/>
      <c r="ECV2" s="882"/>
      <c r="ECW2" s="882"/>
      <c r="ECX2" s="882"/>
      <c r="ECY2" s="882"/>
      <c r="ECZ2" s="882"/>
      <c r="EDA2" s="882"/>
      <c r="EDB2" s="882"/>
      <c r="EDC2" s="882"/>
      <c r="EDD2" s="882"/>
      <c r="EDE2" s="882"/>
      <c r="EDF2" s="882"/>
      <c r="EDG2" s="882"/>
      <c r="EDH2" s="882"/>
      <c r="EDI2" s="882"/>
      <c r="EDJ2" s="882"/>
      <c r="EDK2" s="882"/>
      <c r="EDL2" s="882"/>
      <c r="EDM2" s="882"/>
      <c r="EDN2" s="882"/>
      <c r="EDO2" s="882"/>
      <c r="EDP2" s="882"/>
      <c r="EDQ2" s="882"/>
      <c r="EDR2" s="882"/>
      <c r="EDS2" s="882"/>
      <c r="EDT2" s="882"/>
      <c r="EDU2" s="882"/>
      <c r="EDV2" s="882"/>
      <c r="EDW2" s="882"/>
      <c r="EDX2" s="882"/>
      <c r="EDY2" s="882"/>
      <c r="EDZ2" s="882"/>
      <c r="EEA2" s="882"/>
      <c r="EEB2" s="882"/>
      <c r="EEC2" s="882"/>
      <c r="EED2" s="882"/>
      <c r="EEE2" s="882"/>
      <c r="EEF2" s="882"/>
      <c r="EEG2" s="882"/>
      <c r="EEH2" s="882"/>
      <c r="EEI2" s="882"/>
      <c r="EEJ2" s="882"/>
      <c r="EEK2" s="882"/>
      <c r="EEL2" s="882"/>
      <c r="EEM2" s="882"/>
      <c r="EEN2" s="882"/>
      <c r="EEO2" s="882"/>
      <c r="EEP2" s="882"/>
      <c r="EEQ2" s="882"/>
      <c r="EER2" s="882"/>
      <c r="EES2" s="882"/>
      <c r="EET2" s="882"/>
      <c r="EEU2" s="882"/>
      <c r="EEV2" s="882"/>
      <c r="EEW2" s="882"/>
      <c r="EEX2" s="882"/>
      <c r="EEY2" s="882"/>
      <c r="EEZ2" s="882"/>
      <c r="EFA2" s="882"/>
      <c r="EFB2" s="882"/>
      <c r="EFC2" s="882"/>
      <c r="EFD2" s="882"/>
      <c r="EFE2" s="882"/>
      <c r="EFF2" s="882"/>
      <c r="EFG2" s="882"/>
      <c r="EFH2" s="882"/>
      <c r="EFI2" s="882"/>
      <c r="EFJ2" s="882"/>
      <c r="EFK2" s="882"/>
      <c r="EFL2" s="882"/>
      <c r="EFM2" s="882"/>
      <c r="EFN2" s="882"/>
      <c r="EFO2" s="882"/>
      <c r="EFP2" s="882"/>
      <c r="EFQ2" s="882"/>
      <c r="EFR2" s="882"/>
      <c r="EFS2" s="882"/>
      <c r="EFT2" s="882"/>
      <c r="EFU2" s="882"/>
      <c r="EFV2" s="882"/>
      <c r="EFW2" s="882"/>
      <c r="EFX2" s="882"/>
      <c r="EFY2" s="882"/>
      <c r="EFZ2" s="882"/>
      <c r="EGA2" s="882"/>
      <c r="EGB2" s="882"/>
      <c r="EGC2" s="882"/>
      <c r="EGD2" s="882"/>
      <c r="EGE2" s="882"/>
      <c r="EGF2" s="882"/>
      <c r="EGG2" s="882"/>
      <c r="EGH2" s="882"/>
      <c r="EGI2" s="882"/>
      <c r="EGJ2" s="882"/>
      <c r="EGK2" s="882"/>
      <c r="EGL2" s="882"/>
      <c r="EGM2" s="882"/>
      <c r="EGN2" s="882"/>
      <c r="EGO2" s="882"/>
      <c r="EGP2" s="882"/>
      <c r="EGQ2" s="882"/>
      <c r="EGR2" s="882"/>
      <c r="EGS2" s="882"/>
      <c r="EGT2" s="882"/>
      <c r="EGU2" s="882"/>
      <c r="EGV2" s="882"/>
      <c r="EGW2" s="882"/>
      <c r="EGX2" s="882"/>
      <c r="EGY2" s="882"/>
      <c r="EGZ2" s="882"/>
      <c r="EHA2" s="882"/>
      <c r="EHB2" s="882"/>
      <c r="EHC2" s="882"/>
      <c r="EHD2" s="882"/>
      <c r="EHE2" s="882"/>
      <c r="EHF2" s="882"/>
      <c r="EHG2" s="882"/>
      <c r="EHH2" s="882"/>
      <c r="EHI2" s="882"/>
      <c r="EHJ2" s="882"/>
      <c r="EHK2" s="882"/>
      <c r="EHL2" s="882"/>
      <c r="EHM2" s="882"/>
      <c r="EHN2" s="882"/>
      <c r="EHO2" s="882"/>
      <c r="EHP2" s="882"/>
      <c r="EHQ2" s="882"/>
      <c r="EHR2" s="882"/>
      <c r="EHS2" s="882"/>
      <c r="EHT2" s="882"/>
      <c r="EHU2" s="882"/>
      <c r="EHV2" s="882"/>
      <c r="EHW2" s="882"/>
      <c r="EHX2" s="882"/>
      <c r="EHY2" s="882"/>
      <c r="EHZ2" s="882"/>
      <c r="EIA2" s="882"/>
      <c r="EIB2" s="882"/>
      <c r="EIC2" s="882"/>
      <c r="EID2" s="882"/>
      <c r="EIE2" s="882"/>
      <c r="EIF2" s="882"/>
      <c r="EIG2" s="882"/>
      <c r="EIH2" s="882"/>
      <c r="EII2" s="882"/>
      <c r="EIJ2" s="882"/>
      <c r="EIK2" s="882"/>
      <c r="EIL2" s="882"/>
      <c r="EIM2" s="882"/>
      <c r="EIN2" s="882"/>
      <c r="EIO2" s="882"/>
      <c r="EIP2" s="882"/>
      <c r="EIQ2" s="882"/>
      <c r="EIR2" s="882"/>
      <c r="EIS2" s="882"/>
      <c r="EIT2" s="882"/>
      <c r="EIU2" s="882"/>
      <c r="EIV2" s="882"/>
      <c r="EIW2" s="882"/>
      <c r="EIX2" s="882"/>
      <c r="EIY2" s="882"/>
      <c r="EIZ2" s="882"/>
      <c r="EJA2" s="882"/>
      <c r="EJB2" s="882"/>
      <c r="EJC2" s="882"/>
      <c r="EJD2" s="882"/>
      <c r="EJE2" s="882"/>
      <c r="EJF2" s="882"/>
      <c r="EJG2" s="882"/>
      <c r="EJH2" s="882"/>
      <c r="EJI2" s="882"/>
      <c r="EJJ2" s="882"/>
      <c r="EJK2" s="882"/>
      <c r="EJL2" s="882"/>
      <c r="EJM2" s="882"/>
      <c r="EJN2" s="882"/>
      <c r="EJO2" s="882"/>
      <c r="EJP2" s="882"/>
      <c r="EJQ2" s="882"/>
      <c r="EJR2" s="882"/>
      <c r="EJS2" s="882"/>
      <c r="EJT2" s="882"/>
      <c r="EJU2" s="882"/>
      <c r="EJV2" s="882"/>
      <c r="EJW2" s="882"/>
      <c r="EJX2" s="882"/>
      <c r="EJY2" s="882"/>
      <c r="EJZ2" s="882"/>
      <c r="EKA2" s="882"/>
      <c r="EKB2" s="882"/>
      <c r="EKC2" s="882"/>
      <c r="EKD2" s="882"/>
      <c r="EKE2" s="882"/>
      <c r="EKF2" s="882"/>
      <c r="EKG2" s="882"/>
      <c r="EKH2" s="882"/>
      <c r="EKI2" s="882"/>
      <c r="EKJ2" s="882"/>
      <c r="EKK2" s="882"/>
      <c r="EKL2" s="882"/>
      <c r="EKM2" s="882"/>
      <c r="EKN2" s="882"/>
      <c r="EKO2" s="882"/>
      <c r="EKP2" s="882"/>
      <c r="EKQ2" s="882"/>
      <c r="EKR2" s="882"/>
      <c r="EKS2" s="882"/>
      <c r="EKT2" s="882"/>
      <c r="EKU2" s="882"/>
      <c r="EKV2" s="882"/>
      <c r="EKW2" s="882"/>
      <c r="EKX2" s="882"/>
      <c r="EKY2" s="882"/>
      <c r="EKZ2" s="882"/>
      <c r="ELA2" s="882"/>
      <c r="ELB2" s="882"/>
      <c r="ELC2" s="882"/>
      <c r="ELD2" s="882"/>
      <c r="ELE2" s="882"/>
      <c r="ELF2" s="882"/>
      <c r="ELG2" s="882"/>
      <c r="ELH2" s="882"/>
      <c r="ELI2" s="882"/>
      <c r="ELJ2" s="882"/>
      <c r="ELK2" s="882"/>
      <c r="ELL2" s="882"/>
      <c r="ELM2" s="882"/>
      <c r="ELN2" s="882"/>
      <c r="ELO2" s="882"/>
      <c r="ELP2" s="882"/>
      <c r="ELQ2" s="882"/>
      <c r="ELR2" s="882"/>
      <c r="ELS2" s="882"/>
      <c r="ELT2" s="882"/>
      <c r="ELU2" s="882"/>
      <c r="ELV2" s="882"/>
      <c r="ELW2" s="882"/>
      <c r="ELX2" s="882"/>
      <c r="ELY2" s="882"/>
      <c r="ELZ2" s="882"/>
      <c r="EMA2" s="882"/>
      <c r="EMB2" s="882"/>
      <c r="EMC2" s="882"/>
      <c r="EMD2" s="882"/>
      <c r="EME2" s="882"/>
      <c r="EMF2" s="882"/>
      <c r="EMG2" s="882"/>
      <c r="EMH2" s="882"/>
      <c r="EMI2" s="882"/>
      <c r="EMJ2" s="882"/>
      <c r="EMK2" s="882"/>
      <c r="EML2" s="882"/>
      <c r="EMM2" s="882"/>
      <c r="EMN2" s="882"/>
      <c r="EMO2" s="882"/>
      <c r="EMP2" s="882"/>
      <c r="EMQ2" s="882"/>
      <c r="EMR2" s="882"/>
      <c r="EMS2" s="882"/>
      <c r="EMT2" s="882"/>
      <c r="EMU2" s="882"/>
      <c r="EMV2" s="882"/>
      <c r="EMW2" s="882"/>
      <c r="EMX2" s="882"/>
      <c r="EMY2" s="882"/>
      <c r="EMZ2" s="882"/>
      <c r="ENA2" s="882"/>
      <c r="ENB2" s="882"/>
      <c r="ENC2" s="882"/>
      <c r="END2" s="882"/>
      <c r="ENE2" s="882"/>
      <c r="ENF2" s="882"/>
      <c r="ENG2" s="882"/>
      <c r="ENH2" s="882"/>
      <c r="ENI2" s="882"/>
      <c r="ENJ2" s="882"/>
      <c r="ENK2" s="882"/>
      <c r="ENL2" s="882"/>
      <c r="ENM2" s="882"/>
      <c r="ENN2" s="882"/>
      <c r="ENO2" s="882"/>
      <c r="ENP2" s="882"/>
      <c r="ENQ2" s="882"/>
      <c r="ENR2" s="882"/>
      <c r="ENS2" s="882"/>
      <c r="ENT2" s="882"/>
      <c r="ENU2" s="882"/>
      <c r="ENV2" s="882"/>
      <c r="ENW2" s="882"/>
      <c r="ENX2" s="882"/>
      <c r="ENY2" s="882"/>
      <c r="ENZ2" s="882"/>
      <c r="EOA2" s="882"/>
      <c r="EOB2" s="882"/>
      <c r="EOC2" s="882"/>
      <c r="EOD2" s="882"/>
      <c r="EOE2" s="882"/>
      <c r="EOF2" s="882"/>
      <c r="EOG2" s="882"/>
      <c r="EOH2" s="882"/>
      <c r="EOI2" s="882"/>
      <c r="EOJ2" s="882"/>
      <c r="EOK2" s="882"/>
      <c r="EOL2" s="882"/>
      <c r="EOM2" s="882"/>
      <c r="EON2" s="882"/>
      <c r="EOO2" s="882"/>
      <c r="EOP2" s="882"/>
      <c r="EOQ2" s="882"/>
      <c r="EOR2" s="882"/>
      <c r="EOS2" s="882"/>
      <c r="EOT2" s="882"/>
      <c r="EOU2" s="882"/>
      <c r="EOV2" s="882"/>
      <c r="EOW2" s="882"/>
      <c r="EOX2" s="882"/>
      <c r="EOY2" s="882"/>
      <c r="EOZ2" s="882"/>
      <c r="EPA2" s="882"/>
      <c r="EPB2" s="882"/>
      <c r="EPC2" s="882"/>
      <c r="EPD2" s="882"/>
      <c r="EPE2" s="882"/>
      <c r="EPF2" s="882"/>
      <c r="EPG2" s="882"/>
      <c r="EPH2" s="882"/>
      <c r="EPI2" s="882"/>
      <c r="EPJ2" s="882"/>
      <c r="EPK2" s="882"/>
      <c r="EPL2" s="882"/>
      <c r="EPM2" s="882"/>
      <c r="EPN2" s="882"/>
      <c r="EPO2" s="882"/>
      <c r="EPP2" s="882"/>
      <c r="EPQ2" s="882"/>
      <c r="EPR2" s="882"/>
      <c r="EPS2" s="882"/>
      <c r="EPT2" s="882"/>
      <c r="EPU2" s="882"/>
      <c r="EPV2" s="882"/>
      <c r="EPW2" s="882"/>
      <c r="EPX2" s="882"/>
      <c r="EPY2" s="882"/>
      <c r="EPZ2" s="882"/>
      <c r="EQA2" s="882"/>
      <c r="EQB2" s="882"/>
      <c r="EQC2" s="882"/>
      <c r="EQD2" s="882"/>
      <c r="EQE2" s="882"/>
      <c r="EQF2" s="882"/>
      <c r="EQG2" s="882"/>
      <c r="EQH2" s="882"/>
      <c r="EQI2" s="882"/>
      <c r="EQJ2" s="882"/>
      <c r="EQK2" s="882"/>
      <c r="EQL2" s="882"/>
      <c r="EQM2" s="882"/>
      <c r="EQN2" s="882"/>
      <c r="EQO2" s="882"/>
      <c r="EQP2" s="882"/>
      <c r="EQQ2" s="882"/>
      <c r="EQR2" s="882"/>
      <c r="EQS2" s="882"/>
      <c r="EQT2" s="882"/>
      <c r="EQU2" s="882"/>
      <c r="EQV2" s="882"/>
      <c r="EQW2" s="882"/>
      <c r="EQX2" s="882"/>
      <c r="EQY2" s="882"/>
      <c r="EQZ2" s="882"/>
      <c r="ERA2" s="882"/>
      <c r="ERB2" s="882"/>
      <c r="ERC2" s="882"/>
      <c r="ERD2" s="882"/>
      <c r="ERE2" s="882"/>
      <c r="ERF2" s="882"/>
      <c r="ERG2" s="882"/>
      <c r="ERH2" s="882"/>
      <c r="ERI2" s="882"/>
      <c r="ERJ2" s="882"/>
      <c r="ERK2" s="882"/>
      <c r="ERL2" s="882"/>
      <c r="ERM2" s="882"/>
      <c r="ERN2" s="882"/>
      <c r="ERO2" s="882"/>
      <c r="ERP2" s="882"/>
      <c r="ERQ2" s="882"/>
      <c r="ERR2" s="882"/>
      <c r="ERS2" s="882"/>
      <c r="ERT2" s="882"/>
      <c r="ERU2" s="882"/>
      <c r="ERV2" s="882"/>
      <c r="ERW2" s="882"/>
      <c r="ERX2" s="882"/>
      <c r="ERY2" s="882"/>
      <c r="ERZ2" s="882"/>
      <c r="ESA2" s="882"/>
      <c r="ESB2" s="882"/>
      <c r="ESC2" s="882"/>
      <c r="ESD2" s="882"/>
      <c r="ESE2" s="882"/>
      <c r="ESF2" s="882"/>
      <c r="ESG2" s="882"/>
      <c r="ESH2" s="882"/>
      <c r="ESI2" s="882"/>
      <c r="ESJ2" s="882"/>
      <c r="ESK2" s="882"/>
      <c r="ESL2" s="882"/>
      <c r="ESM2" s="882"/>
      <c r="ESN2" s="882"/>
      <c r="ESO2" s="882"/>
      <c r="ESP2" s="882"/>
      <c r="ESQ2" s="882"/>
      <c r="ESR2" s="882"/>
      <c r="ESS2" s="882"/>
      <c r="EST2" s="882"/>
      <c r="ESU2" s="882"/>
      <c r="ESV2" s="882"/>
      <c r="ESW2" s="882"/>
      <c r="ESX2" s="882"/>
      <c r="ESY2" s="882"/>
      <c r="ESZ2" s="882"/>
      <c r="ETA2" s="882"/>
      <c r="ETB2" s="882"/>
      <c r="ETC2" s="882"/>
      <c r="ETD2" s="882"/>
      <c r="ETE2" s="882"/>
      <c r="ETF2" s="882"/>
      <c r="ETG2" s="882"/>
      <c r="ETH2" s="882"/>
      <c r="ETI2" s="882"/>
      <c r="ETJ2" s="882"/>
      <c r="ETK2" s="882"/>
      <c r="ETL2" s="882"/>
      <c r="ETM2" s="882"/>
      <c r="ETN2" s="882"/>
      <c r="ETO2" s="882"/>
      <c r="ETP2" s="882"/>
      <c r="ETQ2" s="882"/>
      <c r="ETR2" s="882"/>
      <c r="ETS2" s="882"/>
      <c r="ETT2" s="882"/>
      <c r="ETU2" s="882"/>
      <c r="ETV2" s="882"/>
      <c r="ETW2" s="882"/>
      <c r="ETX2" s="882"/>
      <c r="ETY2" s="882"/>
      <c r="ETZ2" s="882"/>
      <c r="EUA2" s="882"/>
      <c r="EUB2" s="882"/>
      <c r="EUC2" s="882"/>
      <c r="EUD2" s="882"/>
      <c r="EUE2" s="882"/>
      <c r="EUF2" s="882"/>
      <c r="EUG2" s="882"/>
      <c r="EUH2" s="882"/>
      <c r="EUI2" s="882"/>
      <c r="EUJ2" s="882"/>
      <c r="EUK2" s="882"/>
      <c r="EUL2" s="882"/>
      <c r="EUM2" s="882"/>
      <c r="EUN2" s="882"/>
      <c r="EUO2" s="882"/>
      <c r="EUP2" s="882"/>
      <c r="EUQ2" s="882"/>
      <c r="EUR2" s="882"/>
      <c r="EUS2" s="882"/>
      <c r="EUT2" s="882"/>
      <c r="EUU2" s="882"/>
      <c r="EUV2" s="882"/>
      <c r="EUW2" s="882"/>
      <c r="EUX2" s="882"/>
      <c r="EUY2" s="882"/>
      <c r="EUZ2" s="882"/>
      <c r="EVA2" s="882"/>
      <c r="EVB2" s="882"/>
      <c r="EVC2" s="882"/>
      <c r="EVD2" s="882"/>
      <c r="EVE2" s="882"/>
      <c r="EVF2" s="882"/>
      <c r="EVG2" s="882"/>
      <c r="EVH2" s="882"/>
      <c r="EVI2" s="882"/>
      <c r="EVJ2" s="882"/>
      <c r="EVK2" s="882"/>
      <c r="EVL2" s="882"/>
      <c r="EVM2" s="882"/>
      <c r="EVN2" s="882"/>
      <c r="EVO2" s="882"/>
      <c r="EVP2" s="882"/>
      <c r="EVQ2" s="882"/>
      <c r="EVR2" s="882"/>
      <c r="EVS2" s="882"/>
      <c r="EVT2" s="882"/>
      <c r="EVU2" s="882"/>
      <c r="EVV2" s="882"/>
      <c r="EVW2" s="882"/>
      <c r="EVX2" s="882"/>
      <c r="EVY2" s="882"/>
      <c r="EVZ2" s="882"/>
      <c r="EWA2" s="882"/>
      <c r="EWB2" s="882"/>
      <c r="EWC2" s="882"/>
      <c r="EWD2" s="882"/>
      <c r="EWE2" s="882"/>
      <c r="EWF2" s="882"/>
      <c r="EWG2" s="882"/>
      <c r="EWH2" s="882"/>
      <c r="EWI2" s="882"/>
      <c r="EWJ2" s="882"/>
      <c r="EWK2" s="882"/>
      <c r="EWL2" s="882"/>
      <c r="EWM2" s="882"/>
      <c r="EWN2" s="882"/>
      <c r="EWO2" s="882"/>
      <c r="EWP2" s="882"/>
      <c r="EWQ2" s="882"/>
      <c r="EWR2" s="882"/>
      <c r="EWS2" s="882"/>
      <c r="EWT2" s="882"/>
      <c r="EWU2" s="882"/>
      <c r="EWV2" s="882"/>
      <c r="EWW2" s="882"/>
      <c r="EWX2" s="882"/>
      <c r="EWY2" s="882"/>
      <c r="EWZ2" s="882"/>
      <c r="EXA2" s="882"/>
      <c r="EXB2" s="882"/>
      <c r="EXC2" s="882"/>
      <c r="EXD2" s="882"/>
      <c r="EXE2" s="882"/>
      <c r="EXF2" s="882"/>
      <c r="EXG2" s="882"/>
      <c r="EXH2" s="882"/>
      <c r="EXI2" s="882"/>
      <c r="EXJ2" s="882"/>
      <c r="EXK2" s="882"/>
      <c r="EXL2" s="882"/>
      <c r="EXM2" s="882"/>
      <c r="EXN2" s="882"/>
      <c r="EXO2" s="882"/>
      <c r="EXP2" s="882"/>
      <c r="EXQ2" s="882"/>
      <c r="EXR2" s="882"/>
      <c r="EXS2" s="882"/>
      <c r="EXT2" s="882"/>
      <c r="EXU2" s="882"/>
      <c r="EXV2" s="882"/>
      <c r="EXW2" s="882"/>
      <c r="EXX2" s="882"/>
      <c r="EXY2" s="882"/>
      <c r="EXZ2" s="882"/>
      <c r="EYA2" s="882"/>
      <c r="EYB2" s="882"/>
      <c r="EYC2" s="882"/>
      <c r="EYD2" s="882"/>
      <c r="EYE2" s="882"/>
      <c r="EYF2" s="882"/>
      <c r="EYG2" s="882"/>
      <c r="EYH2" s="882"/>
      <c r="EYI2" s="882"/>
      <c r="EYJ2" s="882"/>
      <c r="EYK2" s="882"/>
      <c r="EYL2" s="882"/>
      <c r="EYM2" s="882"/>
      <c r="EYN2" s="882"/>
      <c r="EYO2" s="882"/>
      <c r="EYP2" s="882"/>
      <c r="EYQ2" s="882"/>
      <c r="EYR2" s="882"/>
      <c r="EYS2" s="882"/>
      <c r="EYT2" s="882"/>
      <c r="EYU2" s="882"/>
      <c r="EYV2" s="882"/>
      <c r="EYW2" s="882"/>
      <c r="EYX2" s="882"/>
      <c r="EYY2" s="882"/>
      <c r="EYZ2" s="882"/>
      <c r="EZA2" s="882"/>
      <c r="EZB2" s="882"/>
      <c r="EZC2" s="882"/>
      <c r="EZD2" s="882"/>
      <c r="EZE2" s="882"/>
      <c r="EZF2" s="882"/>
      <c r="EZG2" s="882"/>
      <c r="EZH2" s="882"/>
      <c r="EZI2" s="882"/>
      <c r="EZJ2" s="882"/>
      <c r="EZK2" s="882"/>
      <c r="EZL2" s="882"/>
      <c r="EZM2" s="882"/>
      <c r="EZN2" s="882"/>
      <c r="EZO2" s="882"/>
      <c r="EZP2" s="882"/>
      <c r="EZQ2" s="882"/>
      <c r="EZR2" s="882"/>
      <c r="EZS2" s="882"/>
      <c r="EZT2" s="882"/>
      <c r="EZU2" s="882"/>
      <c r="EZV2" s="882"/>
      <c r="EZW2" s="882"/>
      <c r="EZX2" s="882"/>
      <c r="EZY2" s="882"/>
      <c r="EZZ2" s="882"/>
      <c r="FAA2" s="882"/>
      <c r="FAB2" s="882"/>
      <c r="FAC2" s="882"/>
      <c r="FAD2" s="882"/>
      <c r="FAE2" s="882"/>
      <c r="FAF2" s="882"/>
      <c r="FAG2" s="882"/>
      <c r="FAH2" s="882"/>
      <c r="FAI2" s="882"/>
      <c r="FAJ2" s="882"/>
      <c r="FAK2" s="882"/>
      <c r="FAL2" s="882"/>
      <c r="FAM2" s="882"/>
      <c r="FAN2" s="882"/>
      <c r="FAO2" s="882"/>
      <c r="FAP2" s="882"/>
      <c r="FAQ2" s="882"/>
      <c r="FAR2" s="882"/>
      <c r="FAS2" s="882"/>
      <c r="FAT2" s="882"/>
      <c r="FAU2" s="882"/>
      <c r="FAV2" s="882"/>
      <c r="FAW2" s="882"/>
      <c r="FAX2" s="882"/>
      <c r="FAY2" s="882"/>
      <c r="FAZ2" s="882"/>
      <c r="FBA2" s="882"/>
      <c r="FBB2" s="882"/>
      <c r="FBC2" s="882"/>
      <c r="FBD2" s="882"/>
      <c r="FBE2" s="882"/>
      <c r="FBF2" s="882"/>
      <c r="FBG2" s="882"/>
      <c r="FBH2" s="882"/>
      <c r="FBI2" s="882"/>
      <c r="FBJ2" s="882"/>
      <c r="FBK2" s="882"/>
      <c r="FBL2" s="882"/>
      <c r="FBM2" s="882"/>
      <c r="FBN2" s="882"/>
      <c r="FBO2" s="882"/>
      <c r="FBP2" s="882"/>
      <c r="FBQ2" s="882"/>
      <c r="FBR2" s="882"/>
      <c r="FBS2" s="882"/>
      <c r="FBT2" s="882"/>
      <c r="FBU2" s="882"/>
      <c r="FBV2" s="882"/>
      <c r="FBW2" s="882"/>
      <c r="FBX2" s="882"/>
      <c r="FBY2" s="882"/>
      <c r="FBZ2" s="882"/>
      <c r="FCA2" s="882"/>
      <c r="FCB2" s="882"/>
      <c r="FCC2" s="882"/>
      <c r="FCD2" s="882"/>
      <c r="FCE2" s="882"/>
      <c r="FCF2" s="882"/>
      <c r="FCG2" s="882"/>
      <c r="FCH2" s="882"/>
      <c r="FCI2" s="882"/>
      <c r="FCJ2" s="882"/>
      <c r="FCK2" s="882"/>
      <c r="FCL2" s="882"/>
      <c r="FCM2" s="882"/>
      <c r="FCN2" s="882"/>
      <c r="FCO2" s="882"/>
      <c r="FCP2" s="882"/>
      <c r="FCQ2" s="882"/>
      <c r="FCR2" s="882"/>
      <c r="FCS2" s="882"/>
      <c r="FCT2" s="882"/>
      <c r="FCU2" s="882"/>
      <c r="FCV2" s="882"/>
      <c r="FCW2" s="882"/>
      <c r="FCX2" s="882"/>
      <c r="FCY2" s="882"/>
      <c r="FCZ2" s="882"/>
      <c r="FDA2" s="882"/>
      <c r="FDB2" s="882"/>
      <c r="FDC2" s="882"/>
      <c r="FDD2" s="882"/>
      <c r="FDE2" s="882"/>
      <c r="FDF2" s="882"/>
      <c r="FDG2" s="882"/>
      <c r="FDH2" s="882"/>
      <c r="FDI2" s="882"/>
      <c r="FDJ2" s="882"/>
      <c r="FDK2" s="882"/>
      <c r="FDL2" s="882"/>
      <c r="FDM2" s="882"/>
      <c r="FDN2" s="882"/>
      <c r="FDO2" s="882"/>
      <c r="FDP2" s="882"/>
      <c r="FDQ2" s="882"/>
      <c r="FDR2" s="882"/>
      <c r="FDS2" s="882"/>
      <c r="FDT2" s="882"/>
      <c r="FDU2" s="882"/>
      <c r="FDV2" s="882"/>
      <c r="FDW2" s="882"/>
      <c r="FDX2" s="882"/>
      <c r="FDY2" s="882"/>
      <c r="FDZ2" s="882"/>
      <c r="FEA2" s="882"/>
      <c r="FEB2" s="882"/>
      <c r="FEC2" s="882"/>
      <c r="FED2" s="882"/>
      <c r="FEE2" s="882"/>
      <c r="FEF2" s="882"/>
      <c r="FEG2" s="882"/>
      <c r="FEH2" s="882"/>
      <c r="FEI2" s="882"/>
      <c r="FEJ2" s="882"/>
      <c r="FEK2" s="882"/>
      <c r="FEL2" s="882"/>
      <c r="FEM2" s="882"/>
      <c r="FEN2" s="882"/>
      <c r="FEO2" s="882"/>
      <c r="FEP2" s="882"/>
      <c r="FEQ2" s="882"/>
      <c r="FER2" s="882"/>
      <c r="FES2" s="882"/>
      <c r="FET2" s="882"/>
      <c r="FEU2" s="882"/>
      <c r="FEV2" s="882"/>
      <c r="FEW2" s="882"/>
      <c r="FEX2" s="882"/>
      <c r="FEY2" s="882"/>
      <c r="FEZ2" s="882"/>
      <c r="FFA2" s="882"/>
      <c r="FFB2" s="882"/>
      <c r="FFC2" s="882"/>
      <c r="FFD2" s="882"/>
      <c r="FFE2" s="882"/>
      <c r="FFF2" s="882"/>
      <c r="FFG2" s="882"/>
      <c r="FFH2" s="882"/>
      <c r="FFI2" s="882"/>
      <c r="FFJ2" s="882"/>
      <c r="FFK2" s="882"/>
      <c r="FFL2" s="882"/>
      <c r="FFM2" s="882"/>
      <c r="FFN2" s="882"/>
      <c r="FFO2" s="882"/>
      <c r="FFP2" s="882"/>
      <c r="FFQ2" s="882"/>
      <c r="FFR2" s="882"/>
      <c r="FFS2" s="882"/>
      <c r="FFT2" s="882"/>
      <c r="FFU2" s="882"/>
      <c r="FFV2" s="882"/>
      <c r="FFW2" s="882"/>
      <c r="FFX2" s="882"/>
      <c r="FFY2" s="882"/>
      <c r="FFZ2" s="882"/>
      <c r="FGA2" s="882"/>
      <c r="FGB2" s="882"/>
      <c r="FGC2" s="882"/>
      <c r="FGD2" s="882"/>
      <c r="FGE2" s="882"/>
      <c r="FGF2" s="882"/>
      <c r="FGG2" s="882"/>
      <c r="FGH2" s="882"/>
      <c r="FGI2" s="882"/>
      <c r="FGJ2" s="882"/>
      <c r="FGK2" s="882"/>
      <c r="FGL2" s="882"/>
      <c r="FGM2" s="882"/>
      <c r="FGN2" s="882"/>
      <c r="FGO2" s="882"/>
      <c r="FGP2" s="882"/>
      <c r="FGQ2" s="882"/>
      <c r="FGR2" s="882"/>
      <c r="FGS2" s="882"/>
      <c r="FGT2" s="882"/>
      <c r="FGU2" s="882"/>
      <c r="FGV2" s="882"/>
      <c r="FGW2" s="882"/>
      <c r="FGX2" s="882"/>
      <c r="FGY2" s="882"/>
      <c r="FGZ2" s="882"/>
      <c r="FHA2" s="882"/>
      <c r="FHB2" s="882"/>
      <c r="FHC2" s="882"/>
      <c r="FHD2" s="882"/>
      <c r="FHE2" s="882"/>
      <c r="FHF2" s="882"/>
      <c r="FHG2" s="882"/>
      <c r="FHH2" s="882"/>
      <c r="FHI2" s="882"/>
      <c r="FHJ2" s="882"/>
      <c r="FHK2" s="882"/>
      <c r="FHL2" s="882"/>
      <c r="FHM2" s="882"/>
      <c r="FHN2" s="882"/>
      <c r="FHO2" s="882"/>
      <c r="FHP2" s="882"/>
      <c r="FHQ2" s="882"/>
      <c r="FHR2" s="882"/>
      <c r="FHS2" s="882"/>
      <c r="FHT2" s="882"/>
      <c r="FHU2" s="882"/>
      <c r="FHV2" s="882"/>
      <c r="FHW2" s="882"/>
      <c r="FHX2" s="882"/>
      <c r="FHY2" s="882"/>
      <c r="FHZ2" s="882"/>
      <c r="FIA2" s="882"/>
      <c r="FIB2" s="882"/>
      <c r="FIC2" s="882"/>
      <c r="FID2" s="882"/>
      <c r="FIE2" s="882"/>
      <c r="FIF2" s="882"/>
      <c r="FIG2" s="882"/>
      <c r="FIH2" s="882"/>
      <c r="FII2" s="882"/>
      <c r="FIJ2" s="882"/>
      <c r="FIK2" s="882"/>
      <c r="FIL2" s="882"/>
      <c r="FIM2" s="882"/>
      <c r="FIN2" s="882"/>
      <c r="FIO2" s="882"/>
      <c r="FIP2" s="882"/>
      <c r="FIQ2" s="882"/>
      <c r="FIR2" s="882"/>
      <c r="FIS2" s="882"/>
      <c r="FIT2" s="882"/>
      <c r="FIU2" s="882"/>
      <c r="FIV2" s="882"/>
      <c r="FIW2" s="882"/>
      <c r="FIX2" s="882"/>
      <c r="FIY2" s="882"/>
      <c r="FIZ2" s="882"/>
      <c r="FJA2" s="882"/>
      <c r="FJB2" s="882"/>
      <c r="FJC2" s="882"/>
      <c r="FJD2" s="882"/>
      <c r="FJE2" s="882"/>
      <c r="FJF2" s="882"/>
      <c r="FJG2" s="882"/>
      <c r="FJH2" s="882"/>
      <c r="FJI2" s="882"/>
      <c r="FJJ2" s="882"/>
      <c r="FJK2" s="882"/>
      <c r="FJL2" s="882"/>
      <c r="FJM2" s="882"/>
      <c r="FJN2" s="882"/>
      <c r="FJO2" s="882"/>
      <c r="FJP2" s="882"/>
      <c r="FJQ2" s="882"/>
      <c r="FJR2" s="882"/>
      <c r="FJS2" s="882"/>
      <c r="FJT2" s="882"/>
      <c r="FJU2" s="882"/>
      <c r="FJV2" s="882"/>
      <c r="FJW2" s="882"/>
      <c r="FJX2" s="882"/>
      <c r="FJY2" s="882"/>
      <c r="FJZ2" s="882"/>
      <c r="FKA2" s="882"/>
      <c r="FKB2" s="882"/>
      <c r="FKC2" s="882"/>
      <c r="FKD2" s="882"/>
      <c r="FKE2" s="882"/>
      <c r="FKF2" s="882"/>
      <c r="FKG2" s="882"/>
      <c r="FKH2" s="882"/>
      <c r="FKI2" s="882"/>
      <c r="FKJ2" s="882"/>
      <c r="FKK2" s="882"/>
      <c r="FKL2" s="882"/>
      <c r="FKM2" s="882"/>
      <c r="FKN2" s="882"/>
      <c r="FKO2" s="882"/>
      <c r="FKP2" s="882"/>
      <c r="FKQ2" s="882"/>
      <c r="FKR2" s="882"/>
      <c r="FKS2" s="882"/>
      <c r="FKT2" s="882"/>
      <c r="FKU2" s="882"/>
      <c r="FKV2" s="882"/>
      <c r="FKW2" s="882"/>
      <c r="FKX2" s="882"/>
      <c r="FKY2" s="882"/>
      <c r="FKZ2" s="882"/>
      <c r="FLA2" s="882"/>
      <c r="FLB2" s="882"/>
      <c r="FLC2" s="882"/>
      <c r="FLD2" s="882"/>
      <c r="FLE2" s="882"/>
      <c r="FLF2" s="882"/>
      <c r="FLG2" s="882"/>
      <c r="FLH2" s="882"/>
      <c r="FLI2" s="882"/>
      <c r="FLJ2" s="882"/>
      <c r="FLK2" s="882"/>
      <c r="FLL2" s="882"/>
      <c r="FLM2" s="882"/>
      <c r="FLN2" s="882"/>
      <c r="FLO2" s="882"/>
      <c r="FLP2" s="882"/>
      <c r="FLQ2" s="882"/>
      <c r="FLR2" s="882"/>
      <c r="FLS2" s="882"/>
      <c r="FLT2" s="882"/>
      <c r="FLU2" s="882"/>
      <c r="FLV2" s="882"/>
      <c r="FLW2" s="882"/>
      <c r="FLX2" s="882"/>
      <c r="FLY2" s="882"/>
      <c r="FLZ2" s="882"/>
      <c r="FMA2" s="882"/>
      <c r="FMB2" s="882"/>
      <c r="FMC2" s="882"/>
      <c r="FMD2" s="882"/>
      <c r="FME2" s="882"/>
      <c r="FMF2" s="882"/>
      <c r="FMG2" s="882"/>
      <c r="FMH2" s="882"/>
      <c r="FMI2" s="882"/>
      <c r="FMJ2" s="882"/>
      <c r="FMK2" s="882"/>
      <c r="FML2" s="882"/>
      <c r="FMM2" s="882"/>
      <c r="FMN2" s="882"/>
      <c r="FMO2" s="882"/>
      <c r="FMP2" s="882"/>
      <c r="FMQ2" s="882"/>
      <c r="FMR2" s="882"/>
      <c r="FMS2" s="882"/>
      <c r="FMT2" s="882"/>
      <c r="FMU2" s="882"/>
      <c r="FMV2" s="882"/>
      <c r="FMW2" s="882"/>
      <c r="FMX2" s="882"/>
      <c r="FMY2" s="882"/>
      <c r="FMZ2" s="882"/>
      <c r="FNA2" s="882"/>
      <c r="FNB2" s="882"/>
      <c r="FNC2" s="882"/>
      <c r="FND2" s="882"/>
      <c r="FNE2" s="882"/>
      <c r="FNF2" s="882"/>
      <c r="FNG2" s="882"/>
      <c r="FNH2" s="882"/>
      <c r="FNI2" s="882"/>
      <c r="FNJ2" s="882"/>
      <c r="FNK2" s="882"/>
      <c r="FNL2" s="882"/>
      <c r="FNM2" s="882"/>
      <c r="FNN2" s="882"/>
      <c r="FNO2" s="882"/>
      <c r="FNP2" s="882"/>
      <c r="FNQ2" s="882"/>
      <c r="FNR2" s="882"/>
      <c r="FNS2" s="882"/>
      <c r="FNT2" s="882"/>
      <c r="FNU2" s="882"/>
      <c r="FNV2" s="882"/>
      <c r="FNW2" s="882"/>
      <c r="FNX2" s="882"/>
      <c r="FNY2" s="882"/>
      <c r="FNZ2" s="882"/>
      <c r="FOA2" s="882"/>
      <c r="FOB2" s="882"/>
      <c r="FOC2" s="882"/>
      <c r="FOD2" s="882"/>
      <c r="FOE2" s="882"/>
      <c r="FOF2" s="882"/>
      <c r="FOG2" s="882"/>
      <c r="FOH2" s="882"/>
      <c r="FOI2" s="882"/>
      <c r="FOJ2" s="882"/>
      <c r="FOK2" s="882"/>
      <c r="FOL2" s="882"/>
      <c r="FOM2" s="882"/>
      <c r="FON2" s="882"/>
      <c r="FOO2" s="882"/>
      <c r="FOP2" s="882"/>
      <c r="FOQ2" s="882"/>
      <c r="FOR2" s="882"/>
      <c r="FOS2" s="882"/>
      <c r="FOT2" s="882"/>
      <c r="FOU2" s="882"/>
      <c r="FOV2" s="882"/>
      <c r="FOW2" s="882"/>
      <c r="FOX2" s="882"/>
      <c r="FOY2" s="882"/>
      <c r="FOZ2" s="882"/>
      <c r="FPA2" s="882"/>
      <c r="FPB2" s="882"/>
      <c r="FPC2" s="882"/>
      <c r="FPD2" s="882"/>
      <c r="FPE2" s="882"/>
      <c r="FPF2" s="882"/>
      <c r="FPG2" s="882"/>
      <c r="FPH2" s="882"/>
      <c r="FPI2" s="882"/>
      <c r="FPJ2" s="882"/>
      <c r="FPK2" s="882"/>
      <c r="FPL2" s="882"/>
      <c r="FPM2" s="882"/>
      <c r="FPN2" s="882"/>
      <c r="FPO2" s="882"/>
      <c r="FPP2" s="882"/>
      <c r="FPQ2" s="882"/>
      <c r="FPR2" s="882"/>
      <c r="FPS2" s="882"/>
      <c r="FPT2" s="882"/>
      <c r="FPU2" s="882"/>
      <c r="FPV2" s="882"/>
      <c r="FPW2" s="882"/>
      <c r="FPX2" s="882"/>
      <c r="FPY2" s="882"/>
      <c r="FPZ2" s="882"/>
      <c r="FQA2" s="882"/>
      <c r="FQB2" s="882"/>
      <c r="FQC2" s="882"/>
      <c r="FQD2" s="882"/>
      <c r="FQE2" s="882"/>
      <c r="FQF2" s="882"/>
      <c r="FQG2" s="882"/>
      <c r="FQH2" s="882"/>
      <c r="FQI2" s="882"/>
      <c r="FQJ2" s="882"/>
      <c r="FQK2" s="882"/>
      <c r="FQL2" s="882"/>
      <c r="FQM2" s="882"/>
      <c r="FQN2" s="882"/>
      <c r="FQO2" s="882"/>
      <c r="FQP2" s="882"/>
      <c r="FQQ2" s="882"/>
      <c r="FQR2" s="882"/>
      <c r="FQS2" s="882"/>
      <c r="FQT2" s="882"/>
      <c r="FQU2" s="882"/>
      <c r="FQV2" s="882"/>
      <c r="FQW2" s="882"/>
      <c r="FQX2" s="882"/>
      <c r="FQY2" s="882"/>
      <c r="FQZ2" s="882"/>
      <c r="FRA2" s="882"/>
      <c r="FRB2" s="882"/>
      <c r="FRC2" s="882"/>
      <c r="FRD2" s="882"/>
      <c r="FRE2" s="882"/>
      <c r="FRF2" s="882"/>
      <c r="FRG2" s="882"/>
      <c r="FRH2" s="882"/>
      <c r="FRI2" s="882"/>
      <c r="FRJ2" s="882"/>
      <c r="FRK2" s="882"/>
      <c r="FRL2" s="882"/>
      <c r="FRM2" s="882"/>
      <c r="FRN2" s="882"/>
      <c r="FRO2" s="882"/>
      <c r="FRP2" s="882"/>
      <c r="FRQ2" s="882"/>
      <c r="FRR2" s="882"/>
      <c r="FRS2" s="882"/>
      <c r="FRT2" s="882"/>
      <c r="FRU2" s="882"/>
      <c r="FRV2" s="882"/>
      <c r="FRW2" s="882"/>
      <c r="FRX2" s="882"/>
      <c r="FRY2" s="882"/>
      <c r="FRZ2" s="882"/>
      <c r="FSA2" s="882"/>
      <c r="FSB2" s="882"/>
      <c r="FSC2" s="882"/>
      <c r="FSD2" s="882"/>
      <c r="FSE2" s="882"/>
      <c r="FSF2" s="882"/>
      <c r="FSG2" s="882"/>
      <c r="FSH2" s="882"/>
      <c r="FSI2" s="882"/>
      <c r="FSJ2" s="882"/>
      <c r="FSK2" s="882"/>
      <c r="FSL2" s="882"/>
      <c r="FSM2" s="882"/>
      <c r="FSN2" s="882"/>
      <c r="FSO2" s="882"/>
      <c r="FSP2" s="882"/>
      <c r="FSQ2" s="882"/>
      <c r="FSR2" s="882"/>
      <c r="FSS2" s="882"/>
      <c r="FST2" s="882"/>
      <c r="FSU2" s="882"/>
      <c r="FSV2" s="882"/>
      <c r="FSW2" s="882"/>
      <c r="FSX2" s="882"/>
      <c r="FSY2" s="882"/>
      <c r="FSZ2" s="882"/>
      <c r="FTA2" s="882"/>
      <c r="FTB2" s="882"/>
      <c r="FTC2" s="882"/>
      <c r="FTD2" s="882"/>
      <c r="FTE2" s="882"/>
      <c r="FTF2" s="882"/>
      <c r="FTG2" s="882"/>
      <c r="FTH2" s="882"/>
      <c r="FTI2" s="882"/>
      <c r="FTJ2" s="882"/>
      <c r="FTK2" s="882"/>
      <c r="FTL2" s="882"/>
      <c r="FTM2" s="882"/>
      <c r="FTN2" s="882"/>
      <c r="FTO2" s="882"/>
      <c r="FTP2" s="882"/>
      <c r="FTQ2" s="882"/>
      <c r="FTR2" s="882"/>
      <c r="FTS2" s="882"/>
      <c r="FTT2" s="882"/>
      <c r="FTU2" s="882"/>
      <c r="FTV2" s="882"/>
      <c r="FTW2" s="882"/>
      <c r="FTX2" s="882"/>
      <c r="FTY2" s="882"/>
      <c r="FTZ2" s="882"/>
      <c r="FUA2" s="882"/>
      <c r="FUB2" s="882"/>
      <c r="FUC2" s="882"/>
      <c r="FUD2" s="882"/>
      <c r="FUE2" s="882"/>
      <c r="FUF2" s="882"/>
      <c r="FUG2" s="882"/>
      <c r="FUH2" s="882"/>
      <c r="FUI2" s="882"/>
      <c r="FUJ2" s="882"/>
      <c r="FUK2" s="882"/>
      <c r="FUL2" s="882"/>
      <c r="FUM2" s="882"/>
      <c r="FUN2" s="882"/>
      <c r="FUO2" s="882"/>
      <c r="FUP2" s="882"/>
      <c r="FUQ2" s="882"/>
      <c r="FUR2" s="882"/>
      <c r="FUS2" s="882"/>
      <c r="FUT2" s="882"/>
      <c r="FUU2" s="882"/>
      <c r="FUV2" s="882"/>
      <c r="FUW2" s="882"/>
      <c r="FUX2" s="882"/>
      <c r="FUY2" s="882"/>
      <c r="FUZ2" s="882"/>
      <c r="FVA2" s="882"/>
      <c r="FVB2" s="882"/>
      <c r="FVC2" s="882"/>
      <c r="FVD2" s="882"/>
      <c r="FVE2" s="882"/>
      <c r="FVF2" s="882"/>
      <c r="FVG2" s="882"/>
      <c r="FVH2" s="882"/>
      <c r="FVI2" s="882"/>
      <c r="FVJ2" s="882"/>
      <c r="FVK2" s="882"/>
      <c r="FVL2" s="882"/>
      <c r="FVM2" s="882"/>
      <c r="FVN2" s="882"/>
      <c r="FVO2" s="882"/>
      <c r="FVP2" s="882"/>
      <c r="FVQ2" s="882"/>
      <c r="FVR2" s="882"/>
      <c r="FVS2" s="882"/>
      <c r="FVT2" s="882"/>
      <c r="FVU2" s="882"/>
      <c r="FVV2" s="882"/>
      <c r="FVW2" s="882"/>
      <c r="FVX2" s="882"/>
      <c r="FVY2" s="882"/>
      <c r="FVZ2" s="882"/>
      <c r="FWA2" s="882"/>
      <c r="FWB2" s="882"/>
      <c r="FWC2" s="882"/>
      <c r="FWD2" s="882"/>
      <c r="FWE2" s="882"/>
      <c r="FWF2" s="882"/>
      <c r="FWG2" s="882"/>
      <c r="FWH2" s="882"/>
      <c r="FWI2" s="882"/>
      <c r="FWJ2" s="882"/>
      <c r="FWK2" s="882"/>
      <c r="FWL2" s="882"/>
      <c r="FWM2" s="882"/>
      <c r="FWN2" s="882"/>
      <c r="FWO2" s="882"/>
      <c r="FWP2" s="882"/>
      <c r="FWQ2" s="882"/>
      <c r="FWR2" s="882"/>
      <c r="FWS2" s="882"/>
      <c r="FWT2" s="882"/>
      <c r="FWU2" s="882"/>
      <c r="FWV2" s="882"/>
      <c r="FWW2" s="882"/>
      <c r="FWX2" s="882"/>
      <c r="FWY2" s="882"/>
      <c r="FWZ2" s="882"/>
      <c r="FXA2" s="882"/>
      <c r="FXB2" s="882"/>
      <c r="FXC2" s="882"/>
      <c r="FXD2" s="882"/>
      <c r="FXE2" s="882"/>
      <c r="FXF2" s="882"/>
      <c r="FXG2" s="882"/>
      <c r="FXH2" s="882"/>
      <c r="FXI2" s="882"/>
      <c r="FXJ2" s="882"/>
      <c r="FXK2" s="882"/>
      <c r="FXL2" s="882"/>
      <c r="FXM2" s="882"/>
      <c r="FXN2" s="882"/>
      <c r="FXO2" s="882"/>
      <c r="FXP2" s="882"/>
      <c r="FXQ2" s="882"/>
      <c r="FXR2" s="882"/>
      <c r="FXS2" s="882"/>
      <c r="FXT2" s="882"/>
      <c r="FXU2" s="882"/>
      <c r="FXV2" s="882"/>
      <c r="FXW2" s="882"/>
      <c r="FXX2" s="882"/>
      <c r="FXY2" s="882"/>
      <c r="FXZ2" s="882"/>
      <c r="FYA2" s="882"/>
      <c r="FYB2" s="882"/>
      <c r="FYC2" s="882"/>
      <c r="FYD2" s="882"/>
      <c r="FYE2" s="882"/>
      <c r="FYF2" s="882"/>
      <c r="FYG2" s="882"/>
      <c r="FYH2" s="882"/>
      <c r="FYI2" s="882"/>
      <c r="FYJ2" s="882"/>
      <c r="FYK2" s="882"/>
      <c r="FYL2" s="882"/>
      <c r="FYM2" s="882"/>
      <c r="FYN2" s="882"/>
      <c r="FYO2" s="882"/>
      <c r="FYP2" s="882"/>
      <c r="FYQ2" s="882"/>
      <c r="FYR2" s="882"/>
      <c r="FYS2" s="882"/>
      <c r="FYT2" s="882"/>
      <c r="FYU2" s="882"/>
      <c r="FYV2" s="882"/>
      <c r="FYW2" s="882"/>
      <c r="FYX2" s="882"/>
      <c r="FYY2" s="882"/>
      <c r="FYZ2" s="882"/>
      <c r="FZA2" s="882"/>
      <c r="FZB2" s="882"/>
      <c r="FZC2" s="882"/>
      <c r="FZD2" s="882"/>
      <c r="FZE2" s="882"/>
      <c r="FZF2" s="882"/>
      <c r="FZG2" s="882"/>
      <c r="FZH2" s="882"/>
      <c r="FZI2" s="882"/>
      <c r="FZJ2" s="882"/>
      <c r="FZK2" s="882"/>
      <c r="FZL2" s="882"/>
      <c r="FZM2" s="882"/>
      <c r="FZN2" s="882"/>
      <c r="FZO2" s="882"/>
      <c r="FZP2" s="882"/>
      <c r="FZQ2" s="882"/>
      <c r="FZR2" s="882"/>
      <c r="FZS2" s="882"/>
      <c r="FZT2" s="882"/>
      <c r="FZU2" s="882"/>
      <c r="FZV2" s="882"/>
      <c r="FZW2" s="882"/>
      <c r="FZX2" s="882"/>
      <c r="FZY2" s="882"/>
      <c r="FZZ2" s="882"/>
      <c r="GAA2" s="882"/>
      <c r="GAB2" s="882"/>
      <c r="GAC2" s="882"/>
      <c r="GAD2" s="882"/>
      <c r="GAE2" s="882"/>
      <c r="GAF2" s="882"/>
      <c r="GAG2" s="882"/>
      <c r="GAH2" s="882"/>
      <c r="GAI2" s="882"/>
      <c r="GAJ2" s="882"/>
      <c r="GAK2" s="882"/>
      <c r="GAL2" s="882"/>
      <c r="GAM2" s="882"/>
      <c r="GAN2" s="882"/>
      <c r="GAO2" s="882"/>
      <c r="GAP2" s="882"/>
      <c r="GAQ2" s="882"/>
      <c r="GAR2" s="882"/>
      <c r="GAS2" s="882"/>
      <c r="GAT2" s="882"/>
      <c r="GAU2" s="882"/>
      <c r="GAV2" s="882"/>
      <c r="GAW2" s="882"/>
      <c r="GAX2" s="882"/>
      <c r="GAY2" s="882"/>
      <c r="GAZ2" s="882"/>
      <c r="GBA2" s="882"/>
      <c r="GBB2" s="882"/>
      <c r="GBC2" s="882"/>
      <c r="GBD2" s="882"/>
      <c r="GBE2" s="882"/>
      <c r="GBF2" s="882"/>
      <c r="GBG2" s="882"/>
      <c r="GBH2" s="882"/>
      <c r="GBI2" s="882"/>
      <c r="GBJ2" s="882"/>
      <c r="GBK2" s="882"/>
      <c r="GBL2" s="882"/>
      <c r="GBM2" s="882"/>
      <c r="GBN2" s="882"/>
      <c r="GBO2" s="882"/>
      <c r="GBP2" s="882"/>
      <c r="GBQ2" s="882"/>
      <c r="GBR2" s="882"/>
      <c r="GBS2" s="882"/>
      <c r="GBT2" s="882"/>
      <c r="GBU2" s="882"/>
      <c r="GBV2" s="882"/>
      <c r="GBW2" s="882"/>
      <c r="GBX2" s="882"/>
      <c r="GBY2" s="882"/>
      <c r="GBZ2" s="882"/>
      <c r="GCA2" s="882"/>
      <c r="GCB2" s="882"/>
      <c r="GCC2" s="882"/>
      <c r="GCD2" s="882"/>
      <c r="GCE2" s="882"/>
      <c r="GCF2" s="882"/>
      <c r="GCG2" s="882"/>
      <c r="GCH2" s="882"/>
      <c r="GCI2" s="882"/>
      <c r="GCJ2" s="882"/>
      <c r="GCK2" s="882"/>
      <c r="GCL2" s="882"/>
      <c r="GCM2" s="882"/>
      <c r="GCN2" s="882"/>
      <c r="GCO2" s="882"/>
      <c r="GCP2" s="882"/>
      <c r="GCQ2" s="882"/>
      <c r="GCR2" s="882"/>
      <c r="GCS2" s="882"/>
      <c r="GCT2" s="882"/>
      <c r="GCU2" s="882"/>
      <c r="GCV2" s="882"/>
      <c r="GCW2" s="882"/>
      <c r="GCX2" s="882"/>
      <c r="GCY2" s="882"/>
      <c r="GCZ2" s="882"/>
      <c r="GDA2" s="882"/>
      <c r="GDB2" s="882"/>
      <c r="GDC2" s="882"/>
      <c r="GDD2" s="882"/>
      <c r="GDE2" s="882"/>
      <c r="GDF2" s="882"/>
      <c r="GDG2" s="882"/>
      <c r="GDH2" s="882"/>
      <c r="GDI2" s="882"/>
      <c r="GDJ2" s="882"/>
      <c r="GDK2" s="882"/>
      <c r="GDL2" s="882"/>
      <c r="GDM2" s="882"/>
      <c r="GDN2" s="882"/>
      <c r="GDO2" s="882"/>
      <c r="GDP2" s="882"/>
      <c r="GDQ2" s="882"/>
      <c r="GDR2" s="882"/>
      <c r="GDS2" s="882"/>
      <c r="GDT2" s="882"/>
      <c r="GDU2" s="882"/>
      <c r="GDV2" s="882"/>
      <c r="GDW2" s="882"/>
      <c r="GDX2" s="882"/>
      <c r="GDY2" s="882"/>
      <c r="GDZ2" s="882"/>
      <c r="GEA2" s="882"/>
      <c r="GEB2" s="882"/>
      <c r="GEC2" s="882"/>
      <c r="GED2" s="882"/>
      <c r="GEE2" s="882"/>
      <c r="GEF2" s="882"/>
      <c r="GEG2" s="882"/>
      <c r="GEH2" s="882"/>
      <c r="GEI2" s="882"/>
      <c r="GEJ2" s="882"/>
      <c r="GEK2" s="882"/>
      <c r="GEL2" s="882"/>
      <c r="GEM2" s="882"/>
      <c r="GEN2" s="882"/>
      <c r="GEO2" s="882"/>
      <c r="GEP2" s="882"/>
      <c r="GEQ2" s="882"/>
      <c r="GER2" s="882"/>
      <c r="GES2" s="882"/>
      <c r="GET2" s="882"/>
      <c r="GEU2" s="882"/>
      <c r="GEV2" s="882"/>
      <c r="GEW2" s="882"/>
      <c r="GEX2" s="882"/>
      <c r="GEY2" s="882"/>
      <c r="GEZ2" s="882"/>
      <c r="GFA2" s="882"/>
      <c r="GFB2" s="882"/>
      <c r="GFC2" s="882"/>
      <c r="GFD2" s="882"/>
      <c r="GFE2" s="882"/>
      <c r="GFF2" s="882"/>
      <c r="GFG2" s="882"/>
      <c r="GFH2" s="882"/>
      <c r="GFI2" s="882"/>
      <c r="GFJ2" s="882"/>
      <c r="GFK2" s="882"/>
      <c r="GFL2" s="882"/>
      <c r="GFM2" s="882"/>
      <c r="GFN2" s="882"/>
      <c r="GFO2" s="882"/>
      <c r="GFP2" s="882"/>
      <c r="GFQ2" s="882"/>
      <c r="GFR2" s="882"/>
      <c r="GFS2" s="882"/>
      <c r="GFT2" s="882"/>
      <c r="GFU2" s="882"/>
      <c r="GFV2" s="882"/>
      <c r="GFW2" s="882"/>
      <c r="GFX2" s="882"/>
      <c r="GFY2" s="882"/>
      <c r="GFZ2" s="882"/>
      <c r="GGA2" s="882"/>
      <c r="GGB2" s="882"/>
      <c r="GGC2" s="882"/>
      <c r="GGD2" s="882"/>
      <c r="GGE2" s="882"/>
      <c r="GGF2" s="882"/>
      <c r="GGG2" s="882"/>
      <c r="GGH2" s="882"/>
      <c r="GGI2" s="882"/>
      <c r="GGJ2" s="882"/>
      <c r="GGK2" s="882"/>
      <c r="GGL2" s="882"/>
      <c r="GGM2" s="882"/>
      <c r="GGN2" s="882"/>
      <c r="GGO2" s="882"/>
      <c r="GGP2" s="882"/>
      <c r="GGQ2" s="882"/>
      <c r="GGR2" s="882"/>
      <c r="GGS2" s="882"/>
      <c r="GGT2" s="882"/>
      <c r="GGU2" s="882"/>
      <c r="GGV2" s="882"/>
      <c r="GGW2" s="882"/>
      <c r="GGX2" s="882"/>
      <c r="GGY2" s="882"/>
      <c r="GGZ2" s="882"/>
      <c r="GHA2" s="882"/>
      <c r="GHB2" s="882"/>
      <c r="GHC2" s="882"/>
      <c r="GHD2" s="882"/>
      <c r="GHE2" s="882"/>
      <c r="GHF2" s="882"/>
      <c r="GHG2" s="882"/>
      <c r="GHH2" s="882"/>
      <c r="GHI2" s="882"/>
      <c r="GHJ2" s="882"/>
      <c r="GHK2" s="882"/>
      <c r="GHL2" s="882"/>
      <c r="GHM2" s="882"/>
      <c r="GHN2" s="882"/>
      <c r="GHO2" s="882"/>
      <c r="GHP2" s="882"/>
      <c r="GHQ2" s="882"/>
      <c r="GHR2" s="882"/>
      <c r="GHS2" s="882"/>
      <c r="GHT2" s="882"/>
      <c r="GHU2" s="882"/>
      <c r="GHV2" s="882"/>
      <c r="GHW2" s="882"/>
      <c r="GHX2" s="882"/>
      <c r="GHY2" s="882"/>
      <c r="GHZ2" s="882"/>
      <c r="GIA2" s="882"/>
      <c r="GIB2" s="882"/>
      <c r="GIC2" s="882"/>
      <c r="GID2" s="882"/>
      <c r="GIE2" s="882"/>
      <c r="GIF2" s="882"/>
      <c r="GIG2" s="882"/>
      <c r="GIH2" s="882"/>
      <c r="GII2" s="882"/>
      <c r="GIJ2" s="882"/>
      <c r="GIK2" s="882"/>
      <c r="GIL2" s="882"/>
      <c r="GIM2" s="882"/>
      <c r="GIN2" s="882"/>
      <c r="GIO2" s="882"/>
      <c r="GIP2" s="882"/>
      <c r="GIQ2" s="882"/>
      <c r="GIR2" s="882"/>
      <c r="GIS2" s="882"/>
      <c r="GIT2" s="882"/>
      <c r="GIU2" s="882"/>
      <c r="GIV2" s="882"/>
      <c r="GIW2" s="882"/>
      <c r="GIX2" s="882"/>
      <c r="GIY2" s="882"/>
      <c r="GIZ2" s="882"/>
      <c r="GJA2" s="882"/>
      <c r="GJB2" s="882"/>
      <c r="GJC2" s="882"/>
      <c r="GJD2" s="882"/>
      <c r="GJE2" s="882"/>
      <c r="GJF2" s="882"/>
      <c r="GJG2" s="882"/>
      <c r="GJH2" s="882"/>
      <c r="GJI2" s="882"/>
      <c r="GJJ2" s="882"/>
      <c r="GJK2" s="882"/>
      <c r="GJL2" s="882"/>
      <c r="GJM2" s="882"/>
      <c r="GJN2" s="882"/>
      <c r="GJO2" s="882"/>
      <c r="GJP2" s="882"/>
      <c r="GJQ2" s="882"/>
      <c r="GJR2" s="882"/>
      <c r="GJS2" s="882"/>
      <c r="GJT2" s="882"/>
      <c r="GJU2" s="882"/>
      <c r="GJV2" s="882"/>
      <c r="GJW2" s="882"/>
      <c r="GJX2" s="882"/>
      <c r="GJY2" s="882"/>
      <c r="GJZ2" s="882"/>
      <c r="GKA2" s="882"/>
      <c r="GKB2" s="882"/>
      <c r="GKC2" s="882"/>
      <c r="GKD2" s="882"/>
      <c r="GKE2" s="882"/>
      <c r="GKF2" s="882"/>
      <c r="GKG2" s="882"/>
      <c r="GKH2" s="882"/>
      <c r="GKI2" s="882"/>
      <c r="GKJ2" s="882"/>
      <c r="GKK2" s="882"/>
      <c r="GKL2" s="882"/>
      <c r="GKM2" s="882"/>
      <c r="GKN2" s="882"/>
      <c r="GKO2" s="882"/>
      <c r="GKP2" s="882"/>
      <c r="GKQ2" s="882"/>
      <c r="GKR2" s="882"/>
      <c r="GKS2" s="882"/>
      <c r="GKT2" s="882"/>
      <c r="GKU2" s="882"/>
      <c r="GKV2" s="882"/>
      <c r="GKW2" s="882"/>
      <c r="GKX2" s="882"/>
      <c r="GKY2" s="882"/>
      <c r="GKZ2" s="882"/>
      <c r="GLA2" s="882"/>
      <c r="GLB2" s="882"/>
      <c r="GLC2" s="882"/>
      <c r="GLD2" s="882"/>
      <c r="GLE2" s="882"/>
      <c r="GLF2" s="882"/>
      <c r="GLG2" s="882"/>
      <c r="GLH2" s="882"/>
      <c r="GLI2" s="882"/>
      <c r="GLJ2" s="882"/>
      <c r="GLK2" s="882"/>
      <c r="GLL2" s="882"/>
      <c r="GLM2" s="882"/>
      <c r="GLN2" s="882"/>
      <c r="GLO2" s="882"/>
      <c r="GLP2" s="882"/>
      <c r="GLQ2" s="882"/>
      <c r="GLR2" s="882"/>
      <c r="GLS2" s="882"/>
      <c r="GLT2" s="882"/>
      <c r="GLU2" s="882"/>
      <c r="GLV2" s="882"/>
      <c r="GLW2" s="882"/>
      <c r="GLX2" s="882"/>
      <c r="GLY2" s="882"/>
      <c r="GLZ2" s="882"/>
      <c r="GMA2" s="882"/>
      <c r="GMB2" s="882"/>
      <c r="GMC2" s="882"/>
      <c r="GMD2" s="882"/>
      <c r="GME2" s="882"/>
      <c r="GMF2" s="882"/>
      <c r="GMG2" s="882"/>
      <c r="GMH2" s="882"/>
      <c r="GMI2" s="882"/>
      <c r="GMJ2" s="882"/>
      <c r="GMK2" s="882"/>
      <c r="GML2" s="882"/>
      <c r="GMM2" s="882"/>
      <c r="GMN2" s="882"/>
      <c r="GMO2" s="882"/>
      <c r="GMP2" s="882"/>
      <c r="GMQ2" s="882"/>
      <c r="GMR2" s="882"/>
      <c r="GMS2" s="882"/>
      <c r="GMT2" s="882"/>
      <c r="GMU2" s="882"/>
      <c r="GMV2" s="882"/>
      <c r="GMW2" s="882"/>
      <c r="GMX2" s="882"/>
      <c r="GMY2" s="882"/>
      <c r="GMZ2" s="882"/>
      <c r="GNA2" s="882"/>
      <c r="GNB2" s="882"/>
      <c r="GNC2" s="882"/>
      <c r="GND2" s="882"/>
      <c r="GNE2" s="882"/>
      <c r="GNF2" s="882"/>
      <c r="GNG2" s="882"/>
      <c r="GNH2" s="882"/>
      <c r="GNI2" s="882"/>
      <c r="GNJ2" s="882"/>
      <c r="GNK2" s="882"/>
      <c r="GNL2" s="882"/>
      <c r="GNM2" s="882"/>
      <c r="GNN2" s="882"/>
      <c r="GNO2" s="882"/>
      <c r="GNP2" s="882"/>
      <c r="GNQ2" s="882"/>
      <c r="GNR2" s="882"/>
      <c r="GNS2" s="882"/>
      <c r="GNT2" s="882"/>
      <c r="GNU2" s="882"/>
      <c r="GNV2" s="882"/>
      <c r="GNW2" s="882"/>
      <c r="GNX2" s="882"/>
      <c r="GNY2" s="882"/>
      <c r="GNZ2" s="882"/>
      <c r="GOA2" s="882"/>
      <c r="GOB2" s="882"/>
      <c r="GOC2" s="882"/>
      <c r="GOD2" s="882"/>
      <c r="GOE2" s="882"/>
      <c r="GOF2" s="882"/>
      <c r="GOG2" s="882"/>
      <c r="GOH2" s="882"/>
      <c r="GOI2" s="882"/>
      <c r="GOJ2" s="882"/>
      <c r="GOK2" s="882"/>
      <c r="GOL2" s="882"/>
      <c r="GOM2" s="882"/>
      <c r="GON2" s="882"/>
      <c r="GOO2" s="882"/>
      <c r="GOP2" s="882"/>
      <c r="GOQ2" s="882"/>
      <c r="GOR2" s="882"/>
      <c r="GOS2" s="882"/>
      <c r="GOT2" s="882"/>
      <c r="GOU2" s="882"/>
      <c r="GOV2" s="882"/>
      <c r="GOW2" s="882"/>
      <c r="GOX2" s="882"/>
      <c r="GOY2" s="882"/>
      <c r="GOZ2" s="882"/>
      <c r="GPA2" s="882"/>
      <c r="GPB2" s="882"/>
      <c r="GPC2" s="882"/>
      <c r="GPD2" s="882"/>
      <c r="GPE2" s="882"/>
      <c r="GPF2" s="882"/>
      <c r="GPG2" s="882"/>
      <c r="GPH2" s="882"/>
      <c r="GPI2" s="882"/>
      <c r="GPJ2" s="882"/>
      <c r="GPK2" s="882"/>
      <c r="GPL2" s="882"/>
      <c r="GPM2" s="882"/>
      <c r="GPN2" s="882"/>
      <c r="GPO2" s="882"/>
      <c r="GPP2" s="882"/>
      <c r="GPQ2" s="882"/>
      <c r="GPR2" s="882"/>
      <c r="GPS2" s="882"/>
      <c r="GPT2" s="882"/>
      <c r="GPU2" s="882"/>
      <c r="GPV2" s="882"/>
      <c r="GPW2" s="882"/>
      <c r="GPX2" s="882"/>
      <c r="GPY2" s="882"/>
      <c r="GPZ2" s="882"/>
      <c r="GQA2" s="882"/>
      <c r="GQB2" s="882"/>
      <c r="GQC2" s="882"/>
      <c r="GQD2" s="882"/>
      <c r="GQE2" s="882"/>
      <c r="GQF2" s="882"/>
      <c r="GQG2" s="882"/>
      <c r="GQH2" s="882"/>
      <c r="GQI2" s="882"/>
      <c r="GQJ2" s="882"/>
      <c r="GQK2" s="882"/>
      <c r="GQL2" s="882"/>
      <c r="GQM2" s="882"/>
      <c r="GQN2" s="882"/>
      <c r="GQO2" s="882"/>
      <c r="GQP2" s="882"/>
      <c r="GQQ2" s="882"/>
      <c r="GQR2" s="882"/>
      <c r="GQS2" s="882"/>
      <c r="GQT2" s="882"/>
      <c r="GQU2" s="882"/>
      <c r="GQV2" s="882"/>
      <c r="GQW2" s="882"/>
      <c r="GQX2" s="882"/>
      <c r="GQY2" s="882"/>
      <c r="GQZ2" s="882"/>
      <c r="GRA2" s="882"/>
      <c r="GRB2" s="882"/>
      <c r="GRC2" s="882"/>
      <c r="GRD2" s="882"/>
      <c r="GRE2" s="882"/>
      <c r="GRF2" s="882"/>
      <c r="GRG2" s="882"/>
      <c r="GRH2" s="882"/>
      <c r="GRI2" s="882"/>
      <c r="GRJ2" s="882"/>
      <c r="GRK2" s="882"/>
      <c r="GRL2" s="882"/>
      <c r="GRM2" s="882"/>
      <c r="GRN2" s="882"/>
      <c r="GRO2" s="882"/>
      <c r="GRP2" s="882"/>
      <c r="GRQ2" s="882"/>
      <c r="GRR2" s="882"/>
      <c r="GRS2" s="882"/>
      <c r="GRT2" s="882"/>
      <c r="GRU2" s="882"/>
      <c r="GRV2" s="882"/>
      <c r="GRW2" s="882"/>
      <c r="GRX2" s="882"/>
      <c r="GRY2" s="882"/>
      <c r="GRZ2" s="882"/>
      <c r="GSA2" s="882"/>
      <c r="GSB2" s="882"/>
      <c r="GSC2" s="882"/>
      <c r="GSD2" s="882"/>
      <c r="GSE2" s="882"/>
      <c r="GSF2" s="882"/>
      <c r="GSG2" s="882"/>
      <c r="GSH2" s="882"/>
      <c r="GSI2" s="882"/>
      <c r="GSJ2" s="882"/>
      <c r="GSK2" s="882"/>
      <c r="GSL2" s="882"/>
      <c r="GSM2" s="882"/>
      <c r="GSN2" s="882"/>
      <c r="GSO2" s="882"/>
      <c r="GSP2" s="882"/>
      <c r="GSQ2" s="882"/>
      <c r="GSR2" s="882"/>
      <c r="GSS2" s="882"/>
      <c r="GST2" s="882"/>
      <c r="GSU2" s="882"/>
      <c r="GSV2" s="882"/>
      <c r="GSW2" s="882"/>
      <c r="GSX2" s="882"/>
      <c r="GSY2" s="882"/>
      <c r="GSZ2" s="882"/>
      <c r="GTA2" s="882"/>
      <c r="GTB2" s="882"/>
      <c r="GTC2" s="882"/>
      <c r="GTD2" s="882"/>
      <c r="GTE2" s="882"/>
      <c r="GTF2" s="882"/>
      <c r="GTG2" s="882"/>
      <c r="GTH2" s="882"/>
      <c r="GTI2" s="882"/>
      <c r="GTJ2" s="882"/>
      <c r="GTK2" s="882"/>
      <c r="GTL2" s="882"/>
      <c r="GTM2" s="882"/>
      <c r="GTN2" s="882"/>
      <c r="GTO2" s="882"/>
      <c r="GTP2" s="882"/>
      <c r="GTQ2" s="882"/>
      <c r="GTR2" s="882"/>
      <c r="GTS2" s="882"/>
      <c r="GTT2" s="882"/>
      <c r="GTU2" s="882"/>
      <c r="GTV2" s="882"/>
      <c r="GTW2" s="882"/>
      <c r="GTX2" s="882"/>
      <c r="GTY2" s="882"/>
      <c r="GTZ2" s="882"/>
      <c r="GUA2" s="882"/>
      <c r="GUB2" s="882"/>
      <c r="GUC2" s="882"/>
      <c r="GUD2" s="882"/>
      <c r="GUE2" s="882"/>
      <c r="GUF2" s="882"/>
      <c r="GUG2" s="882"/>
      <c r="GUH2" s="882"/>
      <c r="GUI2" s="882"/>
      <c r="GUJ2" s="882"/>
      <c r="GUK2" s="882"/>
      <c r="GUL2" s="882"/>
      <c r="GUM2" s="882"/>
      <c r="GUN2" s="882"/>
      <c r="GUO2" s="882"/>
      <c r="GUP2" s="882"/>
      <c r="GUQ2" s="882"/>
      <c r="GUR2" s="882"/>
      <c r="GUS2" s="882"/>
      <c r="GUT2" s="882"/>
      <c r="GUU2" s="882"/>
      <c r="GUV2" s="882"/>
      <c r="GUW2" s="882"/>
      <c r="GUX2" s="882"/>
      <c r="GUY2" s="882"/>
      <c r="GUZ2" s="882"/>
      <c r="GVA2" s="882"/>
      <c r="GVB2" s="882"/>
      <c r="GVC2" s="882"/>
      <c r="GVD2" s="882"/>
      <c r="GVE2" s="882"/>
      <c r="GVF2" s="882"/>
      <c r="GVG2" s="882"/>
      <c r="GVH2" s="882"/>
      <c r="GVI2" s="882"/>
      <c r="GVJ2" s="882"/>
      <c r="GVK2" s="882"/>
      <c r="GVL2" s="882"/>
      <c r="GVM2" s="882"/>
      <c r="GVN2" s="882"/>
      <c r="GVO2" s="882"/>
      <c r="GVP2" s="882"/>
      <c r="GVQ2" s="882"/>
      <c r="GVR2" s="882"/>
      <c r="GVS2" s="882"/>
      <c r="GVT2" s="882"/>
      <c r="GVU2" s="882"/>
      <c r="GVV2" s="882"/>
      <c r="GVW2" s="882"/>
      <c r="GVX2" s="882"/>
      <c r="GVY2" s="882"/>
      <c r="GVZ2" s="882"/>
      <c r="GWA2" s="882"/>
      <c r="GWB2" s="882"/>
      <c r="GWC2" s="882"/>
      <c r="GWD2" s="882"/>
      <c r="GWE2" s="882"/>
      <c r="GWF2" s="882"/>
      <c r="GWG2" s="882"/>
      <c r="GWH2" s="882"/>
      <c r="GWI2" s="882"/>
      <c r="GWJ2" s="882"/>
      <c r="GWK2" s="882"/>
      <c r="GWL2" s="882"/>
      <c r="GWM2" s="882"/>
      <c r="GWN2" s="882"/>
      <c r="GWO2" s="882"/>
      <c r="GWP2" s="882"/>
      <c r="GWQ2" s="882"/>
      <c r="GWR2" s="882"/>
      <c r="GWS2" s="882"/>
      <c r="GWT2" s="882"/>
      <c r="GWU2" s="882"/>
      <c r="GWV2" s="882"/>
      <c r="GWW2" s="882"/>
      <c r="GWX2" s="882"/>
      <c r="GWY2" s="882"/>
      <c r="GWZ2" s="882"/>
      <c r="GXA2" s="882"/>
      <c r="GXB2" s="882"/>
      <c r="GXC2" s="882"/>
      <c r="GXD2" s="882"/>
      <c r="GXE2" s="882"/>
      <c r="GXF2" s="882"/>
      <c r="GXG2" s="882"/>
      <c r="GXH2" s="882"/>
      <c r="GXI2" s="882"/>
      <c r="GXJ2" s="882"/>
      <c r="GXK2" s="882"/>
      <c r="GXL2" s="882"/>
      <c r="GXM2" s="882"/>
      <c r="GXN2" s="882"/>
      <c r="GXO2" s="882"/>
      <c r="GXP2" s="882"/>
      <c r="GXQ2" s="882"/>
      <c r="GXR2" s="882"/>
      <c r="GXS2" s="882"/>
      <c r="GXT2" s="882"/>
      <c r="GXU2" s="882"/>
      <c r="GXV2" s="882"/>
      <c r="GXW2" s="882"/>
      <c r="GXX2" s="882"/>
      <c r="GXY2" s="882"/>
      <c r="GXZ2" s="882"/>
      <c r="GYA2" s="882"/>
      <c r="GYB2" s="882"/>
      <c r="GYC2" s="882"/>
      <c r="GYD2" s="882"/>
      <c r="GYE2" s="882"/>
      <c r="GYF2" s="882"/>
      <c r="GYG2" s="882"/>
      <c r="GYH2" s="882"/>
      <c r="GYI2" s="882"/>
      <c r="GYJ2" s="882"/>
      <c r="GYK2" s="882"/>
      <c r="GYL2" s="882"/>
      <c r="GYM2" s="882"/>
      <c r="GYN2" s="882"/>
      <c r="GYO2" s="882"/>
      <c r="GYP2" s="882"/>
      <c r="GYQ2" s="882"/>
      <c r="GYR2" s="882"/>
      <c r="GYS2" s="882"/>
      <c r="GYT2" s="882"/>
      <c r="GYU2" s="882"/>
      <c r="GYV2" s="882"/>
      <c r="GYW2" s="882"/>
      <c r="GYX2" s="882"/>
      <c r="GYY2" s="882"/>
      <c r="GYZ2" s="882"/>
      <c r="GZA2" s="882"/>
      <c r="GZB2" s="882"/>
      <c r="GZC2" s="882"/>
      <c r="GZD2" s="882"/>
      <c r="GZE2" s="882"/>
      <c r="GZF2" s="882"/>
      <c r="GZG2" s="882"/>
      <c r="GZH2" s="882"/>
      <c r="GZI2" s="882"/>
      <c r="GZJ2" s="882"/>
      <c r="GZK2" s="882"/>
      <c r="GZL2" s="882"/>
      <c r="GZM2" s="882"/>
      <c r="GZN2" s="882"/>
      <c r="GZO2" s="882"/>
      <c r="GZP2" s="882"/>
      <c r="GZQ2" s="882"/>
      <c r="GZR2" s="882"/>
      <c r="GZS2" s="882"/>
      <c r="GZT2" s="882"/>
      <c r="GZU2" s="882"/>
      <c r="GZV2" s="882"/>
      <c r="GZW2" s="882"/>
      <c r="GZX2" s="882"/>
      <c r="GZY2" s="882"/>
      <c r="GZZ2" s="882"/>
      <c r="HAA2" s="882"/>
      <c r="HAB2" s="882"/>
      <c r="HAC2" s="882"/>
      <c r="HAD2" s="882"/>
      <c r="HAE2" s="882"/>
      <c r="HAF2" s="882"/>
      <c r="HAG2" s="882"/>
      <c r="HAH2" s="882"/>
      <c r="HAI2" s="882"/>
      <c r="HAJ2" s="882"/>
      <c r="HAK2" s="882"/>
      <c r="HAL2" s="882"/>
      <c r="HAM2" s="882"/>
      <c r="HAN2" s="882"/>
      <c r="HAO2" s="882"/>
      <c r="HAP2" s="882"/>
      <c r="HAQ2" s="882"/>
      <c r="HAR2" s="882"/>
      <c r="HAS2" s="882"/>
      <c r="HAT2" s="882"/>
      <c r="HAU2" s="882"/>
      <c r="HAV2" s="882"/>
      <c r="HAW2" s="882"/>
      <c r="HAX2" s="882"/>
      <c r="HAY2" s="882"/>
      <c r="HAZ2" s="882"/>
      <c r="HBA2" s="882"/>
      <c r="HBB2" s="882"/>
      <c r="HBC2" s="882"/>
      <c r="HBD2" s="882"/>
      <c r="HBE2" s="882"/>
      <c r="HBF2" s="882"/>
      <c r="HBG2" s="882"/>
      <c r="HBH2" s="882"/>
      <c r="HBI2" s="882"/>
      <c r="HBJ2" s="882"/>
      <c r="HBK2" s="882"/>
      <c r="HBL2" s="882"/>
      <c r="HBM2" s="882"/>
      <c r="HBN2" s="882"/>
      <c r="HBO2" s="882"/>
      <c r="HBP2" s="882"/>
      <c r="HBQ2" s="882"/>
      <c r="HBR2" s="882"/>
      <c r="HBS2" s="882"/>
      <c r="HBT2" s="882"/>
      <c r="HBU2" s="882"/>
      <c r="HBV2" s="882"/>
      <c r="HBW2" s="882"/>
      <c r="HBX2" s="882"/>
      <c r="HBY2" s="882"/>
      <c r="HBZ2" s="882"/>
      <c r="HCA2" s="882"/>
      <c r="HCB2" s="882"/>
      <c r="HCC2" s="882"/>
      <c r="HCD2" s="882"/>
      <c r="HCE2" s="882"/>
      <c r="HCF2" s="882"/>
      <c r="HCG2" s="882"/>
      <c r="HCH2" s="882"/>
      <c r="HCI2" s="882"/>
      <c r="HCJ2" s="882"/>
      <c r="HCK2" s="882"/>
      <c r="HCL2" s="882"/>
      <c r="HCM2" s="882"/>
      <c r="HCN2" s="882"/>
      <c r="HCO2" s="882"/>
      <c r="HCP2" s="882"/>
      <c r="HCQ2" s="882"/>
      <c r="HCR2" s="882"/>
      <c r="HCS2" s="882"/>
      <c r="HCT2" s="882"/>
      <c r="HCU2" s="882"/>
      <c r="HCV2" s="882"/>
      <c r="HCW2" s="882"/>
      <c r="HCX2" s="882"/>
      <c r="HCY2" s="882"/>
      <c r="HCZ2" s="882"/>
      <c r="HDA2" s="882"/>
      <c r="HDB2" s="882"/>
      <c r="HDC2" s="882"/>
      <c r="HDD2" s="882"/>
      <c r="HDE2" s="882"/>
      <c r="HDF2" s="882"/>
      <c r="HDG2" s="882"/>
      <c r="HDH2" s="882"/>
      <c r="HDI2" s="882"/>
      <c r="HDJ2" s="882"/>
      <c r="HDK2" s="882"/>
      <c r="HDL2" s="882"/>
      <c r="HDM2" s="882"/>
      <c r="HDN2" s="882"/>
      <c r="HDO2" s="882"/>
      <c r="HDP2" s="882"/>
      <c r="HDQ2" s="882"/>
      <c r="HDR2" s="882"/>
      <c r="HDS2" s="882"/>
      <c r="HDT2" s="882"/>
      <c r="HDU2" s="882"/>
      <c r="HDV2" s="882"/>
      <c r="HDW2" s="882"/>
      <c r="HDX2" s="882"/>
      <c r="HDY2" s="882"/>
      <c r="HDZ2" s="882"/>
      <c r="HEA2" s="882"/>
      <c r="HEB2" s="882"/>
      <c r="HEC2" s="882"/>
      <c r="HED2" s="882"/>
      <c r="HEE2" s="882"/>
      <c r="HEF2" s="882"/>
      <c r="HEG2" s="882"/>
      <c r="HEH2" s="882"/>
      <c r="HEI2" s="882"/>
      <c r="HEJ2" s="882"/>
      <c r="HEK2" s="882"/>
      <c r="HEL2" s="882"/>
      <c r="HEM2" s="882"/>
      <c r="HEN2" s="882"/>
      <c r="HEO2" s="882"/>
      <c r="HEP2" s="882"/>
      <c r="HEQ2" s="882"/>
      <c r="HER2" s="882"/>
      <c r="HES2" s="882"/>
      <c r="HET2" s="882"/>
      <c r="HEU2" s="882"/>
      <c r="HEV2" s="882"/>
      <c r="HEW2" s="882"/>
      <c r="HEX2" s="882"/>
      <c r="HEY2" s="882"/>
      <c r="HEZ2" s="882"/>
      <c r="HFA2" s="882"/>
      <c r="HFB2" s="882"/>
      <c r="HFC2" s="882"/>
      <c r="HFD2" s="882"/>
      <c r="HFE2" s="882"/>
      <c r="HFF2" s="882"/>
      <c r="HFG2" s="882"/>
      <c r="HFH2" s="882"/>
      <c r="HFI2" s="882"/>
      <c r="HFJ2" s="882"/>
      <c r="HFK2" s="882"/>
      <c r="HFL2" s="882"/>
      <c r="HFM2" s="882"/>
      <c r="HFN2" s="882"/>
      <c r="HFO2" s="882"/>
      <c r="HFP2" s="882"/>
      <c r="HFQ2" s="882"/>
      <c r="HFR2" s="882"/>
      <c r="HFS2" s="882"/>
      <c r="HFT2" s="882"/>
      <c r="HFU2" s="882"/>
      <c r="HFV2" s="882"/>
      <c r="HFW2" s="882"/>
      <c r="HFX2" s="882"/>
      <c r="HFY2" s="882"/>
      <c r="HFZ2" s="882"/>
      <c r="HGA2" s="882"/>
      <c r="HGB2" s="882"/>
      <c r="HGC2" s="882"/>
      <c r="HGD2" s="882"/>
      <c r="HGE2" s="882"/>
      <c r="HGF2" s="882"/>
      <c r="HGG2" s="882"/>
      <c r="HGH2" s="882"/>
      <c r="HGI2" s="882"/>
      <c r="HGJ2" s="882"/>
      <c r="HGK2" s="882"/>
      <c r="HGL2" s="882"/>
      <c r="HGM2" s="882"/>
      <c r="HGN2" s="882"/>
      <c r="HGO2" s="882"/>
      <c r="HGP2" s="882"/>
      <c r="HGQ2" s="882"/>
      <c r="HGR2" s="882"/>
      <c r="HGS2" s="882"/>
      <c r="HGT2" s="882"/>
      <c r="HGU2" s="882"/>
      <c r="HGV2" s="882"/>
      <c r="HGW2" s="882"/>
      <c r="HGX2" s="882"/>
      <c r="HGY2" s="882"/>
      <c r="HGZ2" s="882"/>
      <c r="HHA2" s="882"/>
      <c r="HHB2" s="882"/>
      <c r="HHC2" s="882"/>
      <c r="HHD2" s="882"/>
      <c r="HHE2" s="882"/>
      <c r="HHF2" s="882"/>
      <c r="HHG2" s="882"/>
      <c r="HHH2" s="882"/>
      <c r="HHI2" s="882"/>
      <c r="HHJ2" s="882"/>
      <c r="HHK2" s="882"/>
      <c r="HHL2" s="882"/>
      <c r="HHM2" s="882"/>
      <c r="HHN2" s="882"/>
      <c r="HHO2" s="882"/>
      <c r="HHP2" s="882"/>
      <c r="HHQ2" s="882"/>
      <c r="HHR2" s="882"/>
      <c r="HHS2" s="882"/>
      <c r="HHT2" s="882"/>
      <c r="HHU2" s="882"/>
      <c r="HHV2" s="882"/>
      <c r="HHW2" s="882"/>
      <c r="HHX2" s="882"/>
      <c r="HHY2" s="882"/>
      <c r="HHZ2" s="882"/>
      <c r="HIA2" s="882"/>
      <c r="HIB2" s="882"/>
      <c r="HIC2" s="882"/>
      <c r="HID2" s="882"/>
      <c r="HIE2" s="882"/>
      <c r="HIF2" s="882"/>
      <c r="HIG2" s="882"/>
      <c r="HIH2" s="882"/>
      <c r="HII2" s="882"/>
      <c r="HIJ2" s="882"/>
      <c r="HIK2" s="882"/>
      <c r="HIL2" s="882"/>
      <c r="HIM2" s="882"/>
      <c r="HIN2" s="882"/>
      <c r="HIO2" s="882"/>
      <c r="HIP2" s="882"/>
      <c r="HIQ2" s="882"/>
      <c r="HIR2" s="882"/>
      <c r="HIS2" s="882"/>
      <c r="HIT2" s="882"/>
      <c r="HIU2" s="882"/>
      <c r="HIV2" s="882"/>
      <c r="HIW2" s="882"/>
      <c r="HIX2" s="882"/>
      <c r="HIY2" s="882"/>
      <c r="HIZ2" s="882"/>
      <c r="HJA2" s="882"/>
      <c r="HJB2" s="882"/>
      <c r="HJC2" s="882"/>
      <c r="HJD2" s="882"/>
      <c r="HJE2" s="882"/>
      <c r="HJF2" s="882"/>
      <c r="HJG2" s="882"/>
      <c r="HJH2" s="882"/>
      <c r="HJI2" s="882"/>
      <c r="HJJ2" s="882"/>
      <c r="HJK2" s="882"/>
      <c r="HJL2" s="882"/>
      <c r="HJM2" s="882"/>
      <c r="HJN2" s="882"/>
      <c r="HJO2" s="882"/>
      <c r="HJP2" s="882"/>
      <c r="HJQ2" s="882"/>
      <c r="HJR2" s="882"/>
      <c r="HJS2" s="882"/>
      <c r="HJT2" s="882"/>
      <c r="HJU2" s="882"/>
      <c r="HJV2" s="882"/>
      <c r="HJW2" s="882"/>
      <c r="HJX2" s="882"/>
      <c r="HJY2" s="882"/>
      <c r="HJZ2" s="882"/>
      <c r="HKA2" s="882"/>
      <c r="HKB2" s="882"/>
      <c r="HKC2" s="882"/>
      <c r="HKD2" s="882"/>
      <c r="HKE2" s="882"/>
      <c r="HKF2" s="882"/>
      <c r="HKG2" s="882"/>
      <c r="HKH2" s="882"/>
      <c r="HKI2" s="882"/>
      <c r="HKJ2" s="882"/>
      <c r="HKK2" s="882"/>
      <c r="HKL2" s="882"/>
      <c r="HKM2" s="882"/>
      <c r="HKN2" s="882"/>
      <c r="HKO2" s="882"/>
      <c r="HKP2" s="882"/>
      <c r="HKQ2" s="882"/>
      <c r="HKR2" s="882"/>
      <c r="HKS2" s="882"/>
      <c r="HKT2" s="882"/>
      <c r="HKU2" s="882"/>
      <c r="HKV2" s="882"/>
      <c r="HKW2" s="882"/>
      <c r="HKX2" s="882"/>
      <c r="HKY2" s="882"/>
      <c r="HKZ2" s="882"/>
      <c r="HLA2" s="882"/>
      <c r="HLB2" s="882"/>
      <c r="HLC2" s="882"/>
      <c r="HLD2" s="882"/>
      <c r="HLE2" s="882"/>
      <c r="HLF2" s="882"/>
      <c r="HLG2" s="882"/>
      <c r="HLH2" s="882"/>
      <c r="HLI2" s="882"/>
      <c r="HLJ2" s="882"/>
      <c r="HLK2" s="882"/>
      <c r="HLL2" s="882"/>
      <c r="HLM2" s="882"/>
      <c r="HLN2" s="882"/>
      <c r="HLO2" s="882"/>
      <c r="HLP2" s="882"/>
      <c r="HLQ2" s="882"/>
      <c r="HLR2" s="882"/>
      <c r="HLS2" s="882"/>
      <c r="HLT2" s="882"/>
      <c r="HLU2" s="882"/>
      <c r="HLV2" s="882"/>
      <c r="HLW2" s="882"/>
      <c r="HLX2" s="882"/>
      <c r="HLY2" s="882"/>
      <c r="HLZ2" s="882"/>
      <c r="HMA2" s="882"/>
      <c r="HMB2" s="882"/>
      <c r="HMC2" s="882"/>
      <c r="HMD2" s="882"/>
      <c r="HME2" s="882"/>
      <c r="HMF2" s="882"/>
      <c r="HMG2" s="882"/>
      <c r="HMH2" s="882"/>
      <c r="HMI2" s="882"/>
      <c r="HMJ2" s="882"/>
      <c r="HMK2" s="882"/>
      <c r="HML2" s="882"/>
      <c r="HMM2" s="882"/>
      <c r="HMN2" s="882"/>
      <c r="HMO2" s="882"/>
      <c r="HMP2" s="882"/>
      <c r="HMQ2" s="882"/>
      <c r="HMR2" s="882"/>
      <c r="HMS2" s="882"/>
      <c r="HMT2" s="882"/>
      <c r="HMU2" s="882"/>
      <c r="HMV2" s="882"/>
      <c r="HMW2" s="882"/>
      <c r="HMX2" s="882"/>
      <c r="HMY2" s="882"/>
      <c r="HMZ2" s="882"/>
      <c r="HNA2" s="882"/>
      <c r="HNB2" s="882"/>
      <c r="HNC2" s="882"/>
      <c r="HND2" s="882"/>
      <c r="HNE2" s="882"/>
      <c r="HNF2" s="882"/>
      <c r="HNG2" s="882"/>
      <c r="HNH2" s="882"/>
      <c r="HNI2" s="882"/>
      <c r="HNJ2" s="882"/>
      <c r="HNK2" s="882"/>
      <c r="HNL2" s="882"/>
      <c r="HNM2" s="882"/>
      <c r="HNN2" s="882"/>
      <c r="HNO2" s="882"/>
      <c r="HNP2" s="882"/>
      <c r="HNQ2" s="882"/>
      <c r="HNR2" s="882"/>
      <c r="HNS2" s="882"/>
      <c r="HNT2" s="882"/>
      <c r="HNU2" s="882"/>
      <c r="HNV2" s="882"/>
      <c r="HNW2" s="882"/>
      <c r="HNX2" s="882"/>
      <c r="HNY2" s="882"/>
      <c r="HNZ2" s="882"/>
      <c r="HOA2" s="882"/>
      <c r="HOB2" s="882"/>
      <c r="HOC2" s="882"/>
      <c r="HOD2" s="882"/>
      <c r="HOE2" s="882"/>
      <c r="HOF2" s="882"/>
      <c r="HOG2" s="882"/>
      <c r="HOH2" s="882"/>
      <c r="HOI2" s="882"/>
      <c r="HOJ2" s="882"/>
      <c r="HOK2" s="882"/>
      <c r="HOL2" s="882"/>
      <c r="HOM2" s="882"/>
      <c r="HON2" s="882"/>
      <c r="HOO2" s="882"/>
      <c r="HOP2" s="882"/>
      <c r="HOQ2" s="882"/>
      <c r="HOR2" s="882"/>
      <c r="HOS2" s="882"/>
      <c r="HOT2" s="882"/>
      <c r="HOU2" s="882"/>
      <c r="HOV2" s="882"/>
      <c r="HOW2" s="882"/>
      <c r="HOX2" s="882"/>
      <c r="HOY2" s="882"/>
      <c r="HOZ2" s="882"/>
      <c r="HPA2" s="882"/>
      <c r="HPB2" s="882"/>
      <c r="HPC2" s="882"/>
      <c r="HPD2" s="882"/>
      <c r="HPE2" s="882"/>
      <c r="HPF2" s="882"/>
      <c r="HPG2" s="882"/>
      <c r="HPH2" s="882"/>
      <c r="HPI2" s="882"/>
      <c r="HPJ2" s="882"/>
      <c r="HPK2" s="882"/>
      <c r="HPL2" s="882"/>
      <c r="HPM2" s="882"/>
      <c r="HPN2" s="882"/>
      <c r="HPO2" s="882"/>
      <c r="HPP2" s="882"/>
      <c r="HPQ2" s="882"/>
      <c r="HPR2" s="882"/>
      <c r="HPS2" s="882"/>
      <c r="HPT2" s="882"/>
      <c r="HPU2" s="882"/>
      <c r="HPV2" s="882"/>
      <c r="HPW2" s="882"/>
      <c r="HPX2" s="882"/>
      <c r="HPY2" s="882"/>
      <c r="HPZ2" s="882"/>
      <c r="HQA2" s="882"/>
      <c r="HQB2" s="882"/>
      <c r="HQC2" s="882"/>
      <c r="HQD2" s="882"/>
      <c r="HQE2" s="882"/>
      <c r="HQF2" s="882"/>
      <c r="HQG2" s="882"/>
      <c r="HQH2" s="882"/>
      <c r="HQI2" s="882"/>
      <c r="HQJ2" s="882"/>
      <c r="HQK2" s="882"/>
      <c r="HQL2" s="882"/>
      <c r="HQM2" s="882"/>
      <c r="HQN2" s="882"/>
      <c r="HQO2" s="882"/>
      <c r="HQP2" s="882"/>
      <c r="HQQ2" s="882"/>
      <c r="HQR2" s="882"/>
      <c r="HQS2" s="882"/>
      <c r="HQT2" s="882"/>
      <c r="HQU2" s="882"/>
      <c r="HQV2" s="882"/>
      <c r="HQW2" s="882"/>
      <c r="HQX2" s="882"/>
      <c r="HQY2" s="882"/>
      <c r="HQZ2" s="882"/>
      <c r="HRA2" s="882"/>
      <c r="HRB2" s="882"/>
      <c r="HRC2" s="882"/>
      <c r="HRD2" s="882"/>
      <c r="HRE2" s="882"/>
      <c r="HRF2" s="882"/>
      <c r="HRG2" s="882"/>
      <c r="HRH2" s="882"/>
      <c r="HRI2" s="882"/>
      <c r="HRJ2" s="882"/>
      <c r="HRK2" s="882"/>
      <c r="HRL2" s="882"/>
      <c r="HRM2" s="882"/>
      <c r="HRN2" s="882"/>
      <c r="HRO2" s="882"/>
      <c r="HRP2" s="882"/>
      <c r="HRQ2" s="882"/>
      <c r="HRR2" s="882"/>
      <c r="HRS2" s="882"/>
      <c r="HRT2" s="882"/>
      <c r="HRU2" s="882"/>
      <c r="HRV2" s="882"/>
      <c r="HRW2" s="882"/>
      <c r="HRX2" s="882"/>
      <c r="HRY2" s="882"/>
      <c r="HRZ2" s="882"/>
      <c r="HSA2" s="882"/>
      <c r="HSB2" s="882"/>
      <c r="HSC2" s="882"/>
      <c r="HSD2" s="882"/>
      <c r="HSE2" s="882"/>
      <c r="HSF2" s="882"/>
      <c r="HSG2" s="882"/>
      <c r="HSH2" s="882"/>
      <c r="HSI2" s="882"/>
      <c r="HSJ2" s="882"/>
      <c r="HSK2" s="882"/>
      <c r="HSL2" s="882"/>
      <c r="HSM2" s="882"/>
      <c r="HSN2" s="882"/>
      <c r="HSO2" s="882"/>
      <c r="HSP2" s="882"/>
      <c r="HSQ2" s="882"/>
      <c r="HSR2" s="882"/>
      <c r="HSS2" s="882"/>
      <c r="HST2" s="882"/>
      <c r="HSU2" s="882"/>
      <c r="HSV2" s="882"/>
      <c r="HSW2" s="882"/>
      <c r="HSX2" s="882"/>
      <c r="HSY2" s="882"/>
      <c r="HSZ2" s="882"/>
      <c r="HTA2" s="882"/>
      <c r="HTB2" s="882"/>
      <c r="HTC2" s="882"/>
      <c r="HTD2" s="882"/>
      <c r="HTE2" s="882"/>
      <c r="HTF2" s="882"/>
      <c r="HTG2" s="882"/>
      <c r="HTH2" s="882"/>
      <c r="HTI2" s="882"/>
      <c r="HTJ2" s="882"/>
      <c r="HTK2" s="882"/>
      <c r="HTL2" s="882"/>
      <c r="HTM2" s="882"/>
      <c r="HTN2" s="882"/>
      <c r="HTO2" s="882"/>
      <c r="HTP2" s="882"/>
      <c r="HTQ2" s="882"/>
      <c r="HTR2" s="882"/>
      <c r="HTS2" s="882"/>
      <c r="HTT2" s="882"/>
      <c r="HTU2" s="882"/>
      <c r="HTV2" s="882"/>
      <c r="HTW2" s="882"/>
      <c r="HTX2" s="882"/>
      <c r="HTY2" s="882"/>
      <c r="HTZ2" s="882"/>
      <c r="HUA2" s="882"/>
      <c r="HUB2" s="882"/>
      <c r="HUC2" s="882"/>
      <c r="HUD2" s="882"/>
      <c r="HUE2" s="882"/>
      <c r="HUF2" s="882"/>
      <c r="HUG2" s="882"/>
      <c r="HUH2" s="882"/>
      <c r="HUI2" s="882"/>
      <c r="HUJ2" s="882"/>
      <c r="HUK2" s="882"/>
      <c r="HUL2" s="882"/>
      <c r="HUM2" s="882"/>
      <c r="HUN2" s="882"/>
      <c r="HUO2" s="882"/>
      <c r="HUP2" s="882"/>
      <c r="HUQ2" s="882"/>
      <c r="HUR2" s="882"/>
      <c r="HUS2" s="882"/>
      <c r="HUT2" s="882"/>
      <c r="HUU2" s="882"/>
      <c r="HUV2" s="882"/>
      <c r="HUW2" s="882"/>
      <c r="HUX2" s="882"/>
      <c r="HUY2" s="882"/>
      <c r="HUZ2" s="882"/>
      <c r="HVA2" s="882"/>
      <c r="HVB2" s="882"/>
      <c r="HVC2" s="882"/>
      <c r="HVD2" s="882"/>
      <c r="HVE2" s="882"/>
      <c r="HVF2" s="882"/>
      <c r="HVG2" s="882"/>
      <c r="HVH2" s="882"/>
      <c r="HVI2" s="882"/>
      <c r="HVJ2" s="882"/>
      <c r="HVK2" s="882"/>
      <c r="HVL2" s="882"/>
      <c r="HVM2" s="882"/>
      <c r="HVN2" s="882"/>
      <c r="HVO2" s="882"/>
      <c r="HVP2" s="882"/>
      <c r="HVQ2" s="882"/>
      <c r="HVR2" s="882"/>
      <c r="HVS2" s="882"/>
      <c r="HVT2" s="882"/>
      <c r="HVU2" s="882"/>
      <c r="HVV2" s="882"/>
      <c r="HVW2" s="882"/>
      <c r="HVX2" s="882"/>
      <c r="HVY2" s="882"/>
      <c r="HVZ2" s="882"/>
      <c r="HWA2" s="882"/>
      <c r="HWB2" s="882"/>
      <c r="HWC2" s="882"/>
      <c r="HWD2" s="882"/>
      <c r="HWE2" s="882"/>
      <c r="HWF2" s="882"/>
      <c r="HWG2" s="882"/>
      <c r="HWH2" s="882"/>
      <c r="HWI2" s="882"/>
      <c r="HWJ2" s="882"/>
      <c r="HWK2" s="882"/>
      <c r="HWL2" s="882"/>
      <c r="HWM2" s="882"/>
      <c r="HWN2" s="882"/>
      <c r="HWO2" s="882"/>
      <c r="HWP2" s="882"/>
      <c r="HWQ2" s="882"/>
      <c r="HWR2" s="882"/>
      <c r="HWS2" s="882"/>
      <c r="HWT2" s="882"/>
      <c r="HWU2" s="882"/>
      <c r="HWV2" s="882"/>
      <c r="HWW2" s="882"/>
      <c r="HWX2" s="882"/>
      <c r="HWY2" s="882"/>
      <c r="HWZ2" s="882"/>
      <c r="HXA2" s="882"/>
      <c r="HXB2" s="882"/>
      <c r="HXC2" s="882"/>
      <c r="HXD2" s="882"/>
      <c r="HXE2" s="882"/>
      <c r="HXF2" s="882"/>
      <c r="HXG2" s="882"/>
      <c r="HXH2" s="882"/>
      <c r="HXI2" s="882"/>
      <c r="HXJ2" s="882"/>
      <c r="HXK2" s="882"/>
      <c r="HXL2" s="882"/>
      <c r="HXM2" s="882"/>
      <c r="HXN2" s="882"/>
      <c r="HXO2" s="882"/>
      <c r="HXP2" s="882"/>
      <c r="HXQ2" s="882"/>
      <c r="HXR2" s="882"/>
      <c r="HXS2" s="882"/>
      <c r="HXT2" s="882"/>
      <c r="HXU2" s="882"/>
      <c r="HXV2" s="882"/>
      <c r="HXW2" s="882"/>
      <c r="HXX2" s="882"/>
      <c r="HXY2" s="882"/>
      <c r="HXZ2" s="882"/>
      <c r="HYA2" s="882"/>
      <c r="HYB2" s="882"/>
      <c r="HYC2" s="882"/>
      <c r="HYD2" s="882"/>
      <c r="HYE2" s="882"/>
      <c r="HYF2" s="882"/>
      <c r="HYG2" s="882"/>
      <c r="HYH2" s="882"/>
      <c r="HYI2" s="882"/>
      <c r="HYJ2" s="882"/>
      <c r="HYK2" s="882"/>
      <c r="HYL2" s="882"/>
      <c r="HYM2" s="882"/>
      <c r="HYN2" s="882"/>
      <c r="HYO2" s="882"/>
      <c r="HYP2" s="882"/>
      <c r="HYQ2" s="882"/>
      <c r="HYR2" s="882"/>
      <c r="HYS2" s="882"/>
      <c r="HYT2" s="882"/>
      <c r="HYU2" s="882"/>
      <c r="HYV2" s="882"/>
      <c r="HYW2" s="882"/>
      <c r="HYX2" s="882"/>
      <c r="HYY2" s="882"/>
      <c r="HYZ2" s="882"/>
      <c r="HZA2" s="882"/>
      <c r="HZB2" s="882"/>
      <c r="HZC2" s="882"/>
      <c r="HZD2" s="882"/>
      <c r="HZE2" s="882"/>
      <c r="HZF2" s="882"/>
      <c r="HZG2" s="882"/>
      <c r="HZH2" s="882"/>
      <c r="HZI2" s="882"/>
      <c r="HZJ2" s="882"/>
      <c r="HZK2" s="882"/>
      <c r="HZL2" s="882"/>
      <c r="HZM2" s="882"/>
      <c r="HZN2" s="882"/>
      <c r="HZO2" s="882"/>
      <c r="HZP2" s="882"/>
      <c r="HZQ2" s="882"/>
      <c r="HZR2" s="882"/>
      <c r="HZS2" s="882"/>
      <c r="HZT2" s="882"/>
      <c r="HZU2" s="882"/>
      <c r="HZV2" s="882"/>
      <c r="HZW2" s="882"/>
      <c r="HZX2" s="882"/>
      <c r="HZY2" s="882"/>
      <c r="HZZ2" s="882"/>
      <c r="IAA2" s="882"/>
      <c r="IAB2" s="882"/>
      <c r="IAC2" s="882"/>
      <c r="IAD2" s="882"/>
      <c r="IAE2" s="882"/>
      <c r="IAF2" s="882"/>
      <c r="IAG2" s="882"/>
      <c r="IAH2" s="882"/>
      <c r="IAI2" s="882"/>
      <c r="IAJ2" s="882"/>
      <c r="IAK2" s="882"/>
      <c r="IAL2" s="882"/>
      <c r="IAM2" s="882"/>
      <c r="IAN2" s="882"/>
      <c r="IAO2" s="882"/>
      <c r="IAP2" s="882"/>
      <c r="IAQ2" s="882"/>
      <c r="IAR2" s="882"/>
      <c r="IAS2" s="882"/>
      <c r="IAT2" s="882"/>
      <c r="IAU2" s="882"/>
      <c r="IAV2" s="882"/>
      <c r="IAW2" s="882"/>
      <c r="IAX2" s="882"/>
      <c r="IAY2" s="882"/>
      <c r="IAZ2" s="882"/>
      <c r="IBA2" s="882"/>
      <c r="IBB2" s="882"/>
      <c r="IBC2" s="882"/>
      <c r="IBD2" s="882"/>
      <c r="IBE2" s="882"/>
      <c r="IBF2" s="882"/>
      <c r="IBG2" s="882"/>
      <c r="IBH2" s="882"/>
      <c r="IBI2" s="882"/>
      <c r="IBJ2" s="882"/>
      <c r="IBK2" s="882"/>
      <c r="IBL2" s="882"/>
      <c r="IBM2" s="882"/>
      <c r="IBN2" s="882"/>
      <c r="IBO2" s="882"/>
      <c r="IBP2" s="882"/>
      <c r="IBQ2" s="882"/>
      <c r="IBR2" s="882"/>
      <c r="IBS2" s="882"/>
      <c r="IBT2" s="882"/>
      <c r="IBU2" s="882"/>
      <c r="IBV2" s="882"/>
      <c r="IBW2" s="882"/>
      <c r="IBX2" s="882"/>
      <c r="IBY2" s="882"/>
      <c r="IBZ2" s="882"/>
      <c r="ICA2" s="882"/>
      <c r="ICB2" s="882"/>
      <c r="ICC2" s="882"/>
      <c r="ICD2" s="882"/>
      <c r="ICE2" s="882"/>
      <c r="ICF2" s="882"/>
      <c r="ICG2" s="882"/>
      <c r="ICH2" s="882"/>
      <c r="ICI2" s="882"/>
      <c r="ICJ2" s="882"/>
      <c r="ICK2" s="882"/>
      <c r="ICL2" s="882"/>
      <c r="ICM2" s="882"/>
      <c r="ICN2" s="882"/>
      <c r="ICO2" s="882"/>
      <c r="ICP2" s="882"/>
      <c r="ICQ2" s="882"/>
      <c r="ICR2" s="882"/>
      <c r="ICS2" s="882"/>
      <c r="ICT2" s="882"/>
      <c r="ICU2" s="882"/>
      <c r="ICV2" s="882"/>
      <c r="ICW2" s="882"/>
      <c r="ICX2" s="882"/>
      <c r="ICY2" s="882"/>
      <c r="ICZ2" s="882"/>
      <c r="IDA2" s="882"/>
      <c r="IDB2" s="882"/>
      <c r="IDC2" s="882"/>
      <c r="IDD2" s="882"/>
      <c r="IDE2" s="882"/>
      <c r="IDF2" s="882"/>
      <c r="IDG2" s="882"/>
      <c r="IDH2" s="882"/>
      <c r="IDI2" s="882"/>
      <c r="IDJ2" s="882"/>
      <c r="IDK2" s="882"/>
      <c r="IDL2" s="882"/>
      <c r="IDM2" s="882"/>
      <c r="IDN2" s="882"/>
      <c r="IDO2" s="882"/>
      <c r="IDP2" s="882"/>
      <c r="IDQ2" s="882"/>
      <c r="IDR2" s="882"/>
      <c r="IDS2" s="882"/>
      <c r="IDT2" s="882"/>
      <c r="IDU2" s="882"/>
      <c r="IDV2" s="882"/>
      <c r="IDW2" s="882"/>
      <c r="IDX2" s="882"/>
      <c r="IDY2" s="882"/>
      <c r="IDZ2" s="882"/>
      <c r="IEA2" s="882"/>
      <c r="IEB2" s="882"/>
      <c r="IEC2" s="882"/>
      <c r="IED2" s="882"/>
      <c r="IEE2" s="882"/>
      <c r="IEF2" s="882"/>
      <c r="IEG2" s="882"/>
      <c r="IEH2" s="882"/>
      <c r="IEI2" s="882"/>
      <c r="IEJ2" s="882"/>
      <c r="IEK2" s="882"/>
      <c r="IEL2" s="882"/>
      <c r="IEM2" s="882"/>
      <c r="IEN2" s="882"/>
      <c r="IEO2" s="882"/>
      <c r="IEP2" s="882"/>
      <c r="IEQ2" s="882"/>
      <c r="IER2" s="882"/>
      <c r="IES2" s="882"/>
      <c r="IET2" s="882"/>
      <c r="IEU2" s="882"/>
      <c r="IEV2" s="882"/>
      <c r="IEW2" s="882"/>
      <c r="IEX2" s="882"/>
      <c r="IEY2" s="882"/>
      <c r="IEZ2" s="882"/>
      <c r="IFA2" s="882"/>
      <c r="IFB2" s="882"/>
      <c r="IFC2" s="882"/>
      <c r="IFD2" s="882"/>
      <c r="IFE2" s="882"/>
      <c r="IFF2" s="882"/>
      <c r="IFG2" s="882"/>
      <c r="IFH2" s="882"/>
      <c r="IFI2" s="882"/>
      <c r="IFJ2" s="882"/>
      <c r="IFK2" s="882"/>
      <c r="IFL2" s="882"/>
      <c r="IFM2" s="882"/>
      <c r="IFN2" s="882"/>
      <c r="IFO2" s="882"/>
      <c r="IFP2" s="882"/>
      <c r="IFQ2" s="882"/>
      <c r="IFR2" s="882"/>
      <c r="IFS2" s="882"/>
      <c r="IFT2" s="882"/>
      <c r="IFU2" s="882"/>
      <c r="IFV2" s="882"/>
      <c r="IFW2" s="882"/>
      <c r="IFX2" s="882"/>
      <c r="IFY2" s="882"/>
      <c r="IFZ2" s="882"/>
      <c r="IGA2" s="882"/>
      <c r="IGB2" s="882"/>
      <c r="IGC2" s="882"/>
      <c r="IGD2" s="882"/>
      <c r="IGE2" s="882"/>
      <c r="IGF2" s="882"/>
      <c r="IGG2" s="882"/>
      <c r="IGH2" s="882"/>
      <c r="IGI2" s="882"/>
      <c r="IGJ2" s="882"/>
      <c r="IGK2" s="882"/>
      <c r="IGL2" s="882"/>
      <c r="IGM2" s="882"/>
      <c r="IGN2" s="882"/>
      <c r="IGO2" s="882"/>
      <c r="IGP2" s="882"/>
      <c r="IGQ2" s="882"/>
      <c r="IGR2" s="882"/>
      <c r="IGS2" s="882"/>
      <c r="IGT2" s="882"/>
      <c r="IGU2" s="882"/>
      <c r="IGV2" s="882"/>
      <c r="IGW2" s="882"/>
      <c r="IGX2" s="882"/>
      <c r="IGY2" s="882"/>
      <c r="IGZ2" s="882"/>
      <c r="IHA2" s="882"/>
      <c r="IHB2" s="882"/>
      <c r="IHC2" s="882"/>
      <c r="IHD2" s="882"/>
      <c r="IHE2" s="882"/>
      <c r="IHF2" s="882"/>
      <c r="IHG2" s="882"/>
      <c r="IHH2" s="882"/>
      <c r="IHI2" s="882"/>
      <c r="IHJ2" s="882"/>
      <c r="IHK2" s="882"/>
      <c r="IHL2" s="882"/>
      <c r="IHM2" s="882"/>
      <c r="IHN2" s="882"/>
      <c r="IHO2" s="882"/>
      <c r="IHP2" s="882"/>
      <c r="IHQ2" s="882"/>
      <c r="IHR2" s="882"/>
      <c r="IHS2" s="882"/>
      <c r="IHT2" s="882"/>
      <c r="IHU2" s="882"/>
      <c r="IHV2" s="882"/>
      <c r="IHW2" s="882"/>
      <c r="IHX2" s="882"/>
      <c r="IHY2" s="882"/>
      <c r="IHZ2" s="882"/>
      <c r="IIA2" s="882"/>
      <c r="IIB2" s="882"/>
      <c r="IIC2" s="882"/>
      <c r="IID2" s="882"/>
      <c r="IIE2" s="882"/>
      <c r="IIF2" s="882"/>
      <c r="IIG2" s="882"/>
      <c r="IIH2" s="882"/>
      <c r="III2" s="882"/>
      <c r="IIJ2" s="882"/>
      <c r="IIK2" s="882"/>
      <c r="IIL2" s="882"/>
      <c r="IIM2" s="882"/>
      <c r="IIN2" s="882"/>
      <c r="IIO2" s="882"/>
      <c r="IIP2" s="882"/>
      <c r="IIQ2" s="882"/>
      <c r="IIR2" s="882"/>
      <c r="IIS2" s="882"/>
      <c r="IIT2" s="882"/>
      <c r="IIU2" s="882"/>
      <c r="IIV2" s="882"/>
      <c r="IIW2" s="882"/>
      <c r="IIX2" s="882"/>
      <c r="IIY2" s="882"/>
      <c r="IIZ2" s="882"/>
      <c r="IJA2" s="882"/>
      <c r="IJB2" s="882"/>
      <c r="IJC2" s="882"/>
      <c r="IJD2" s="882"/>
      <c r="IJE2" s="882"/>
      <c r="IJF2" s="882"/>
      <c r="IJG2" s="882"/>
      <c r="IJH2" s="882"/>
      <c r="IJI2" s="882"/>
      <c r="IJJ2" s="882"/>
      <c r="IJK2" s="882"/>
      <c r="IJL2" s="882"/>
      <c r="IJM2" s="882"/>
      <c r="IJN2" s="882"/>
      <c r="IJO2" s="882"/>
      <c r="IJP2" s="882"/>
      <c r="IJQ2" s="882"/>
      <c r="IJR2" s="882"/>
      <c r="IJS2" s="882"/>
      <c r="IJT2" s="882"/>
      <c r="IJU2" s="882"/>
      <c r="IJV2" s="882"/>
      <c r="IJW2" s="882"/>
      <c r="IJX2" s="882"/>
      <c r="IJY2" s="882"/>
      <c r="IJZ2" s="882"/>
      <c r="IKA2" s="882"/>
      <c r="IKB2" s="882"/>
      <c r="IKC2" s="882"/>
      <c r="IKD2" s="882"/>
      <c r="IKE2" s="882"/>
      <c r="IKF2" s="882"/>
      <c r="IKG2" s="882"/>
      <c r="IKH2" s="882"/>
      <c r="IKI2" s="882"/>
      <c r="IKJ2" s="882"/>
      <c r="IKK2" s="882"/>
      <c r="IKL2" s="882"/>
      <c r="IKM2" s="882"/>
      <c r="IKN2" s="882"/>
      <c r="IKO2" s="882"/>
      <c r="IKP2" s="882"/>
      <c r="IKQ2" s="882"/>
      <c r="IKR2" s="882"/>
      <c r="IKS2" s="882"/>
      <c r="IKT2" s="882"/>
      <c r="IKU2" s="882"/>
      <c r="IKV2" s="882"/>
      <c r="IKW2" s="882"/>
      <c r="IKX2" s="882"/>
      <c r="IKY2" s="882"/>
      <c r="IKZ2" s="882"/>
      <c r="ILA2" s="882"/>
      <c r="ILB2" s="882"/>
      <c r="ILC2" s="882"/>
      <c r="ILD2" s="882"/>
      <c r="ILE2" s="882"/>
      <c r="ILF2" s="882"/>
      <c r="ILG2" s="882"/>
      <c r="ILH2" s="882"/>
      <c r="ILI2" s="882"/>
      <c r="ILJ2" s="882"/>
      <c r="ILK2" s="882"/>
      <c r="ILL2" s="882"/>
      <c r="ILM2" s="882"/>
      <c r="ILN2" s="882"/>
      <c r="ILO2" s="882"/>
      <c r="ILP2" s="882"/>
      <c r="ILQ2" s="882"/>
      <c r="ILR2" s="882"/>
      <c r="ILS2" s="882"/>
      <c r="ILT2" s="882"/>
      <c r="ILU2" s="882"/>
      <c r="ILV2" s="882"/>
      <c r="ILW2" s="882"/>
      <c r="ILX2" s="882"/>
      <c r="ILY2" s="882"/>
      <c r="ILZ2" s="882"/>
      <c r="IMA2" s="882"/>
      <c r="IMB2" s="882"/>
      <c r="IMC2" s="882"/>
      <c r="IMD2" s="882"/>
      <c r="IME2" s="882"/>
      <c r="IMF2" s="882"/>
      <c r="IMG2" s="882"/>
      <c r="IMH2" s="882"/>
      <c r="IMI2" s="882"/>
      <c r="IMJ2" s="882"/>
      <c r="IMK2" s="882"/>
      <c r="IML2" s="882"/>
      <c r="IMM2" s="882"/>
      <c r="IMN2" s="882"/>
      <c r="IMO2" s="882"/>
      <c r="IMP2" s="882"/>
      <c r="IMQ2" s="882"/>
      <c r="IMR2" s="882"/>
      <c r="IMS2" s="882"/>
      <c r="IMT2" s="882"/>
      <c r="IMU2" s="882"/>
      <c r="IMV2" s="882"/>
      <c r="IMW2" s="882"/>
      <c r="IMX2" s="882"/>
      <c r="IMY2" s="882"/>
      <c r="IMZ2" s="882"/>
      <c r="INA2" s="882"/>
      <c r="INB2" s="882"/>
      <c r="INC2" s="882"/>
      <c r="IND2" s="882"/>
      <c r="INE2" s="882"/>
      <c r="INF2" s="882"/>
      <c r="ING2" s="882"/>
      <c r="INH2" s="882"/>
      <c r="INI2" s="882"/>
      <c r="INJ2" s="882"/>
      <c r="INK2" s="882"/>
      <c r="INL2" s="882"/>
      <c r="INM2" s="882"/>
      <c r="INN2" s="882"/>
      <c r="INO2" s="882"/>
      <c r="INP2" s="882"/>
      <c r="INQ2" s="882"/>
      <c r="INR2" s="882"/>
      <c r="INS2" s="882"/>
      <c r="INT2" s="882"/>
      <c r="INU2" s="882"/>
      <c r="INV2" s="882"/>
      <c r="INW2" s="882"/>
      <c r="INX2" s="882"/>
      <c r="INY2" s="882"/>
      <c r="INZ2" s="882"/>
      <c r="IOA2" s="882"/>
      <c r="IOB2" s="882"/>
      <c r="IOC2" s="882"/>
      <c r="IOD2" s="882"/>
      <c r="IOE2" s="882"/>
      <c r="IOF2" s="882"/>
      <c r="IOG2" s="882"/>
      <c r="IOH2" s="882"/>
      <c r="IOI2" s="882"/>
      <c r="IOJ2" s="882"/>
      <c r="IOK2" s="882"/>
      <c r="IOL2" s="882"/>
      <c r="IOM2" s="882"/>
      <c r="ION2" s="882"/>
      <c r="IOO2" s="882"/>
      <c r="IOP2" s="882"/>
      <c r="IOQ2" s="882"/>
      <c r="IOR2" s="882"/>
      <c r="IOS2" s="882"/>
      <c r="IOT2" s="882"/>
      <c r="IOU2" s="882"/>
      <c r="IOV2" s="882"/>
      <c r="IOW2" s="882"/>
      <c r="IOX2" s="882"/>
      <c r="IOY2" s="882"/>
      <c r="IOZ2" s="882"/>
      <c r="IPA2" s="882"/>
      <c r="IPB2" s="882"/>
      <c r="IPC2" s="882"/>
      <c r="IPD2" s="882"/>
      <c r="IPE2" s="882"/>
      <c r="IPF2" s="882"/>
      <c r="IPG2" s="882"/>
      <c r="IPH2" s="882"/>
      <c r="IPI2" s="882"/>
      <c r="IPJ2" s="882"/>
      <c r="IPK2" s="882"/>
      <c r="IPL2" s="882"/>
      <c r="IPM2" s="882"/>
      <c r="IPN2" s="882"/>
      <c r="IPO2" s="882"/>
      <c r="IPP2" s="882"/>
      <c r="IPQ2" s="882"/>
      <c r="IPR2" s="882"/>
      <c r="IPS2" s="882"/>
      <c r="IPT2" s="882"/>
      <c r="IPU2" s="882"/>
      <c r="IPV2" s="882"/>
      <c r="IPW2" s="882"/>
      <c r="IPX2" s="882"/>
      <c r="IPY2" s="882"/>
      <c r="IPZ2" s="882"/>
      <c r="IQA2" s="882"/>
      <c r="IQB2" s="882"/>
      <c r="IQC2" s="882"/>
      <c r="IQD2" s="882"/>
      <c r="IQE2" s="882"/>
      <c r="IQF2" s="882"/>
      <c r="IQG2" s="882"/>
      <c r="IQH2" s="882"/>
      <c r="IQI2" s="882"/>
      <c r="IQJ2" s="882"/>
      <c r="IQK2" s="882"/>
      <c r="IQL2" s="882"/>
      <c r="IQM2" s="882"/>
      <c r="IQN2" s="882"/>
      <c r="IQO2" s="882"/>
      <c r="IQP2" s="882"/>
      <c r="IQQ2" s="882"/>
      <c r="IQR2" s="882"/>
      <c r="IQS2" s="882"/>
      <c r="IQT2" s="882"/>
      <c r="IQU2" s="882"/>
      <c r="IQV2" s="882"/>
      <c r="IQW2" s="882"/>
      <c r="IQX2" s="882"/>
      <c r="IQY2" s="882"/>
      <c r="IQZ2" s="882"/>
      <c r="IRA2" s="882"/>
      <c r="IRB2" s="882"/>
      <c r="IRC2" s="882"/>
      <c r="IRD2" s="882"/>
      <c r="IRE2" s="882"/>
      <c r="IRF2" s="882"/>
      <c r="IRG2" s="882"/>
      <c r="IRH2" s="882"/>
      <c r="IRI2" s="882"/>
      <c r="IRJ2" s="882"/>
      <c r="IRK2" s="882"/>
      <c r="IRL2" s="882"/>
      <c r="IRM2" s="882"/>
      <c r="IRN2" s="882"/>
      <c r="IRO2" s="882"/>
      <c r="IRP2" s="882"/>
      <c r="IRQ2" s="882"/>
      <c r="IRR2" s="882"/>
      <c r="IRS2" s="882"/>
      <c r="IRT2" s="882"/>
      <c r="IRU2" s="882"/>
      <c r="IRV2" s="882"/>
      <c r="IRW2" s="882"/>
      <c r="IRX2" s="882"/>
      <c r="IRY2" s="882"/>
      <c r="IRZ2" s="882"/>
      <c r="ISA2" s="882"/>
      <c r="ISB2" s="882"/>
      <c r="ISC2" s="882"/>
      <c r="ISD2" s="882"/>
      <c r="ISE2" s="882"/>
      <c r="ISF2" s="882"/>
      <c r="ISG2" s="882"/>
      <c r="ISH2" s="882"/>
      <c r="ISI2" s="882"/>
      <c r="ISJ2" s="882"/>
      <c r="ISK2" s="882"/>
      <c r="ISL2" s="882"/>
      <c r="ISM2" s="882"/>
      <c r="ISN2" s="882"/>
      <c r="ISO2" s="882"/>
      <c r="ISP2" s="882"/>
      <c r="ISQ2" s="882"/>
      <c r="ISR2" s="882"/>
      <c r="ISS2" s="882"/>
      <c r="IST2" s="882"/>
      <c r="ISU2" s="882"/>
      <c r="ISV2" s="882"/>
      <c r="ISW2" s="882"/>
      <c r="ISX2" s="882"/>
      <c r="ISY2" s="882"/>
      <c r="ISZ2" s="882"/>
      <c r="ITA2" s="882"/>
      <c r="ITB2" s="882"/>
      <c r="ITC2" s="882"/>
      <c r="ITD2" s="882"/>
      <c r="ITE2" s="882"/>
      <c r="ITF2" s="882"/>
      <c r="ITG2" s="882"/>
      <c r="ITH2" s="882"/>
      <c r="ITI2" s="882"/>
      <c r="ITJ2" s="882"/>
      <c r="ITK2" s="882"/>
      <c r="ITL2" s="882"/>
      <c r="ITM2" s="882"/>
      <c r="ITN2" s="882"/>
      <c r="ITO2" s="882"/>
      <c r="ITP2" s="882"/>
      <c r="ITQ2" s="882"/>
      <c r="ITR2" s="882"/>
      <c r="ITS2" s="882"/>
      <c r="ITT2" s="882"/>
      <c r="ITU2" s="882"/>
      <c r="ITV2" s="882"/>
      <c r="ITW2" s="882"/>
      <c r="ITX2" s="882"/>
      <c r="ITY2" s="882"/>
      <c r="ITZ2" s="882"/>
      <c r="IUA2" s="882"/>
      <c r="IUB2" s="882"/>
      <c r="IUC2" s="882"/>
      <c r="IUD2" s="882"/>
      <c r="IUE2" s="882"/>
      <c r="IUF2" s="882"/>
      <c r="IUG2" s="882"/>
      <c r="IUH2" s="882"/>
      <c r="IUI2" s="882"/>
      <c r="IUJ2" s="882"/>
      <c r="IUK2" s="882"/>
      <c r="IUL2" s="882"/>
      <c r="IUM2" s="882"/>
      <c r="IUN2" s="882"/>
      <c r="IUO2" s="882"/>
      <c r="IUP2" s="882"/>
      <c r="IUQ2" s="882"/>
      <c r="IUR2" s="882"/>
      <c r="IUS2" s="882"/>
      <c r="IUT2" s="882"/>
      <c r="IUU2" s="882"/>
      <c r="IUV2" s="882"/>
      <c r="IUW2" s="882"/>
      <c r="IUX2" s="882"/>
      <c r="IUY2" s="882"/>
      <c r="IUZ2" s="882"/>
      <c r="IVA2" s="882"/>
      <c r="IVB2" s="882"/>
      <c r="IVC2" s="882"/>
      <c r="IVD2" s="882"/>
      <c r="IVE2" s="882"/>
      <c r="IVF2" s="882"/>
      <c r="IVG2" s="882"/>
      <c r="IVH2" s="882"/>
      <c r="IVI2" s="882"/>
      <c r="IVJ2" s="882"/>
      <c r="IVK2" s="882"/>
      <c r="IVL2" s="882"/>
      <c r="IVM2" s="882"/>
      <c r="IVN2" s="882"/>
      <c r="IVO2" s="882"/>
      <c r="IVP2" s="882"/>
      <c r="IVQ2" s="882"/>
      <c r="IVR2" s="882"/>
      <c r="IVS2" s="882"/>
      <c r="IVT2" s="882"/>
      <c r="IVU2" s="882"/>
      <c r="IVV2" s="882"/>
      <c r="IVW2" s="882"/>
      <c r="IVX2" s="882"/>
      <c r="IVY2" s="882"/>
      <c r="IVZ2" s="882"/>
      <c r="IWA2" s="882"/>
      <c r="IWB2" s="882"/>
      <c r="IWC2" s="882"/>
      <c r="IWD2" s="882"/>
      <c r="IWE2" s="882"/>
      <c r="IWF2" s="882"/>
      <c r="IWG2" s="882"/>
      <c r="IWH2" s="882"/>
      <c r="IWI2" s="882"/>
      <c r="IWJ2" s="882"/>
      <c r="IWK2" s="882"/>
      <c r="IWL2" s="882"/>
      <c r="IWM2" s="882"/>
      <c r="IWN2" s="882"/>
      <c r="IWO2" s="882"/>
      <c r="IWP2" s="882"/>
      <c r="IWQ2" s="882"/>
      <c r="IWR2" s="882"/>
      <c r="IWS2" s="882"/>
      <c r="IWT2" s="882"/>
      <c r="IWU2" s="882"/>
      <c r="IWV2" s="882"/>
      <c r="IWW2" s="882"/>
      <c r="IWX2" s="882"/>
      <c r="IWY2" s="882"/>
      <c r="IWZ2" s="882"/>
      <c r="IXA2" s="882"/>
      <c r="IXB2" s="882"/>
      <c r="IXC2" s="882"/>
      <c r="IXD2" s="882"/>
      <c r="IXE2" s="882"/>
      <c r="IXF2" s="882"/>
      <c r="IXG2" s="882"/>
      <c r="IXH2" s="882"/>
      <c r="IXI2" s="882"/>
      <c r="IXJ2" s="882"/>
      <c r="IXK2" s="882"/>
      <c r="IXL2" s="882"/>
      <c r="IXM2" s="882"/>
      <c r="IXN2" s="882"/>
      <c r="IXO2" s="882"/>
      <c r="IXP2" s="882"/>
      <c r="IXQ2" s="882"/>
      <c r="IXR2" s="882"/>
      <c r="IXS2" s="882"/>
      <c r="IXT2" s="882"/>
      <c r="IXU2" s="882"/>
      <c r="IXV2" s="882"/>
      <c r="IXW2" s="882"/>
      <c r="IXX2" s="882"/>
      <c r="IXY2" s="882"/>
      <c r="IXZ2" s="882"/>
      <c r="IYA2" s="882"/>
      <c r="IYB2" s="882"/>
      <c r="IYC2" s="882"/>
      <c r="IYD2" s="882"/>
      <c r="IYE2" s="882"/>
      <c r="IYF2" s="882"/>
      <c r="IYG2" s="882"/>
      <c r="IYH2" s="882"/>
      <c r="IYI2" s="882"/>
      <c r="IYJ2" s="882"/>
      <c r="IYK2" s="882"/>
      <c r="IYL2" s="882"/>
      <c r="IYM2" s="882"/>
      <c r="IYN2" s="882"/>
      <c r="IYO2" s="882"/>
      <c r="IYP2" s="882"/>
      <c r="IYQ2" s="882"/>
      <c r="IYR2" s="882"/>
      <c r="IYS2" s="882"/>
      <c r="IYT2" s="882"/>
      <c r="IYU2" s="882"/>
      <c r="IYV2" s="882"/>
      <c r="IYW2" s="882"/>
      <c r="IYX2" s="882"/>
      <c r="IYY2" s="882"/>
      <c r="IYZ2" s="882"/>
      <c r="IZA2" s="882"/>
      <c r="IZB2" s="882"/>
      <c r="IZC2" s="882"/>
      <c r="IZD2" s="882"/>
      <c r="IZE2" s="882"/>
      <c r="IZF2" s="882"/>
      <c r="IZG2" s="882"/>
      <c r="IZH2" s="882"/>
      <c r="IZI2" s="882"/>
      <c r="IZJ2" s="882"/>
      <c r="IZK2" s="882"/>
      <c r="IZL2" s="882"/>
      <c r="IZM2" s="882"/>
      <c r="IZN2" s="882"/>
      <c r="IZO2" s="882"/>
      <c r="IZP2" s="882"/>
      <c r="IZQ2" s="882"/>
      <c r="IZR2" s="882"/>
      <c r="IZS2" s="882"/>
      <c r="IZT2" s="882"/>
      <c r="IZU2" s="882"/>
      <c r="IZV2" s="882"/>
      <c r="IZW2" s="882"/>
      <c r="IZX2" s="882"/>
      <c r="IZY2" s="882"/>
      <c r="IZZ2" s="882"/>
      <c r="JAA2" s="882"/>
      <c r="JAB2" s="882"/>
      <c r="JAC2" s="882"/>
      <c r="JAD2" s="882"/>
      <c r="JAE2" s="882"/>
      <c r="JAF2" s="882"/>
      <c r="JAG2" s="882"/>
      <c r="JAH2" s="882"/>
      <c r="JAI2" s="882"/>
      <c r="JAJ2" s="882"/>
      <c r="JAK2" s="882"/>
      <c r="JAL2" s="882"/>
      <c r="JAM2" s="882"/>
      <c r="JAN2" s="882"/>
      <c r="JAO2" s="882"/>
      <c r="JAP2" s="882"/>
      <c r="JAQ2" s="882"/>
      <c r="JAR2" s="882"/>
      <c r="JAS2" s="882"/>
      <c r="JAT2" s="882"/>
      <c r="JAU2" s="882"/>
      <c r="JAV2" s="882"/>
      <c r="JAW2" s="882"/>
      <c r="JAX2" s="882"/>
      <c r="JAY2" s="882"/>
      <c r="JAZ2" s="882"/>
      <c r="JBA2" s="882"/>
      <c r="JBB2" s="882"/>
      <c r="JBC2" s="882"/>
      <c r="JBD2" s="882"/>
      <c r="JBE2" s="882"/>
      <c r="JBF2" s="882"/>
      <c r="JBG2" s="882"/>
      <c r="JBH2" s="882"/>
      <c r="JBI2" s="882"/>
      <c r="JBJ2" s="882"/>
      <c r="JBK2" s="882"/>
      <c r="JBL2" s="882"/>
      <c r="JBM2" s="882"/>
      <c r="JBN2" s="882"/>
      <c r="JBO2" s="882"/>
      <c r="JBP2" s="882"/>
      <c r="JBQ2" s="882"/>
      <c r="JBR2" s="882"/>
      <c r="JBS2" s="882"/>
      <c r="JBT2" s="882"/>
      <c r="JBU2" s="882"/>
      <c r="JBV2" s="882"/>
      <c r="JBW2" s="882"/>
      <c r="JBX2" s="882"/>
      <c r="JBY2" s="882"/>
      <c r="JBZ2" s="882"/>
      <c r="JCA2" s="882"/>
      <c r="JCB2" s="882"/>
      <c r="JCC2" s="882"/>
      <c r="JCD2" s="882"/>
      <c r="JCE2" s="882"/>
      <c r="JCF2" s="882"/>
      <c r="JCG2" s="882"/>
      <c r="JCH2" s="882"/>
      <c r="JCI2" s="882"/>
      <c r="JCJ2" s="882"/>
      <c r="JCK2" s="882"/>
      <c r="JCL2" s="882"/>
      <c r="JCM2" s="882"/>
      <c r="JCN2" s="882"/>
      <c r="JCO2" s="882"/>
      <c r="JCP2" s="882"/>
      <c r="JCQ2" s="882"/>
      <c r="JCR2" s="882"/>
      <c r="JCS2" s="882"/>
      <c r="JCT2" s="882"/>
      <c r="JCU2" s="882"/>
      <c r="JCV2" s="882"/>
      <c r="JCW2" s="882"/>
      <c r="JCX2" s="882"/>
      <c r="JCY2" s="882"/>
      <c r="JCZ2" s="882"/>
      <c r="JDA2" s="882"/>
      <c r="JDB2" s="882"/>
      <c r="JDC2" s="882"/>
      <c r="JDD2" s="882"/>
      <c r="JDE2" s="882"/>
      <c r="JDF2" s="882"/>
      <c r="JDG2" s="882"/>
      <c r="JDH2" s="882"/>
      <c r="JDI2" s="882"/>
      <c r="JDJ2" s="882"/>
      <c r="JDK2" s="882"/>
      <c r="JDL2" s="882"/>
      <c r="JDM2" s="882"/>
      <c r="JDN2" s="882"/>
      <c r="JDO2" s="882"/>
      <c r="JDP2" s="882"/>
      <c r="JDQ2" s="882"/>
      <c r="JDR2" s="882"/>
      <c r="JDS2" s="882"/>
      <c r="JDT2" s="882"/>
      <c r="JDU2" s="882"/>
      <c r="JDV2" s="882"/>
      <c r="JDW2" s="882"/>
      <c r="JDX2" s="882"/>
      <c r="JDY2" s="882"/>
      <c r="JDZ2" s="882"/>
      <c r="JEA2" s="882"/>
      <c r="JEB2" s="882"/>
      <c r="JEC2" s="882"/>
      <c r="JED2" s="882"/>
      <c r="JEE2" s="882"/>
      <c r="JEF2" s="882"/>
      <c r="JEG2" s="882"/>
      <c r="JEH2" s="882"/>
      <c r="JEI2" s="882"/>
      <c r="JEJ2" s="882"/>
      <c r="JEK2" s="882"/>
      <c r="JEL2" s="882"/>
      <c r="JEM2" s="882"/>
      <c r="JEN2" s="882"/>
      <c r="JEO2" s="882"/>
      <c r="JEP2" s="882"/>
      <c r="JEQ2" s="882"/>
      <c r="JER2" s="882"/>
      <c r="JES2" s="882"/>
      <c r="JET2" s="882"/>
      <c r="JEU2" s="882"/>
      <c r="JEV2" s="882"/>
      <c r="JEW2" s="882"/>
      <c r="JEX2" s="882"/>
      <c r="JEY2" s="882"/>
      <c r="JEZ2" s="882"/>
      <c r="JFA2" s="882"/>
      <c r="JFB2" s="882"/>
      <c r="JFC2" s="882"/>
      <c r="JFD2" s="882"/>
      <c r="JFE2" s="882"/>
      <c r="JFF2" s="882"/>
      <c r="JFG2" s="882"/>
      <c r="JFH2" s="882"/>
      <c r="JFI2" s="882"/>
      <c r="JFJ2" s="882"/>
      <c r="JFK2" s="882"/>
      <c r="JFL2" s="882"/>
      <c r="JFM2" s="882"/>
      <c r="JFN2" s="882"/>
      <c r="JFO2" s="882"/>
      <c r="JFP2" s="882"/>
      <c r="JFQ2" s="882"/>
      <c r="JFR2" s="882"/>
      <c r="JFS2" s="882"/>
      <c r="JFT2" s="882"/>
      <c r="JFU2" s="882"/>
      <c r="JFV2" s="882"/>
      <c r="JFW2" s="882"/>
      <c r="JFX2" s="882"/>
      <c r="JFY2" s="882"/>
      <c r="JFZ2" s="882"/>
      <c r="JGA2" s="882"/>
      <c r="JGB2" s="882"/>
      <c r="JGC2" s="882"/>
      <c r="JGD2" s="882"/>
      <c r="JGE2" s="882"/>
      <c r="JGF2" s="882"/>
      <c r="JGG2" s="882"/>
      <c r="JGH2" s="882"/>
      <c r="JGI2" s="882"/>
      <c r="JGJ2" s="882"/>
      <c r="JGK2" s="882"/>
      <c r="JGL2" s="882"/>
      <c r="JGM2" s="882"/>
      <c r="JGN2" s="882"/>
      <c r="JGO2" s="882"/>
      <c r="JGP2" s="882"/>
      <c r="JGQ2" s="882"/>
      <c r="JGR2" s="882"/>
      <c r="JGS2" s="882"/>
      <c r="JGT2" s="882"/>
      <c r="JGU2" s="882"/>
      <c r="JGV2" s="882"/>
      <c r="JGW2" s="882"/>
      <c r="JGX2" s="882"/>
      <c r="JGY2" s="882"/>
      <c r="JGZ2" s="882"/>
      <c r="JHA2" s="882"/>
      <c r="JHB2" s="882"/>
      <c r="JHC2" s="882"/>
      <c r="JHD2" s="882"/>
      <c r="JHE2" s="882"/>
      <c r="JHF2" s="882"/>
      <c r="JHG2" s="882"/>
      <c r="JHH2" s="882"/>
      <c r="JHI2" s="882"/>
      <c r="JHJ2" s="882"/>
      <c r="JHK2" s="882"/>
      <c r="JHL2" s="882"/>
      <c r="JHM2" s="882"/>
      <c r="JHN2" s="882"/>
      <c r="JHO2" s="882"/>
      <c r="JHP2" s="882"/>
      <c r="JHQ2" s="882"/>
      <c r="JHR2" s="882"/>
      <c r="JHS2" s="882"/>
      <c r="JHT2" s="882"/>
      <c r="JHU2" s="882"/>
      <c r="JHV2" s="882"/>
      <c r="JHW2" s="882"/>
      <c r="JHX2" s="882"/>
      <c r="JHY2" s="882"/>
      <c r="JHZ2" s="882"/>
      <c r="JIA2" s="882"/>
      <c r="JIB2" s="882"/>
      <c r="JIC2" s="882"/>
      <c r="JID2" s="882"/>
      <c r="JIE2" s="882"/>
      <c r="JIF2" s="882"/>
      <c r="JIG2" s="882"/>
      <c r="JIH2" s="882"/>
      <c r="JII2" s="882"/>
      <c r="JIJ2" s="882"/>
      <c r="JIK2" s="882"/>
      <c r="JIL2" s="882"/>
      <c r="JIM2" s="882"/>
      <c r="JIN2" s="882"/>
      <c r="JIO2" s="882"/>
      <c r="JIP2" s="882"/>
      <c r="JIQ2" s="882"/>
      <c r="JIR2" s="882"/>
      <c r="JIS2" s="882"/>
      <c r="JIT2" s="882"/>
      <c r="JIU2" s="882"/>
      <c r="JIV2" s="882"/>
      <c r="JIW2" s="882"/>
      <c r="JIX2" s="882"/>
      <c r="JIY2" s="882"/>
      <c r="JIZ2" s="882"/>
      <c r="JJA2" s="882"/>
      <c r="JJB2" s="882"/>
      <c r="JJC2" s="882"/>
      <c r="JJD2" s="882"/>
      <c r="JJE2" s="882"/>
      <c r="JJF2" s="882"/>
      <c r="JJG2" s="882"/>
      <c r="JJH2" s="882"/>
      <c r="JJI2" s="882"/>
      <c r="JJJ2" s="882"/>
      <c r="JJK2" s="882"/>
      <c r="JJL2" s="882"/>
      <c r="JJM2" s="882"/>
      <c r="JJN2" s="882"/>
      <c r="JJO2" s="882"/>
      <c r="JJP2" s="882"/>
      <c r="JJQ2" s="882"/>
      <c r="JJR2" s="882"/>
      <c r="JJS2" s="882"/>
      <c r="JJT2" s="882"/>
      <c r="JJU2" s="882"/>
      <c r="JJV2" s="882"/>
      <c r="JJW2" s="882"/>
      <c r="JJX2" s="882"/>
      <c r="JJY2" s="882"/>
      <c r="JJZ2" s="882"/>
      <c r="JKA2" s="882"/>
      <c r="JKB2" s="882"/>
      <c r="JKC2" s="882"/>
      <c r="JKD2" s="882"/>
      <c r="JKE2" s="882"/>
      <c r="JKF2" s="882"/>
      <c r="JKG2" s="882"/>
      <c r="JKH2" s="882"/>
      <c r="JKI2" s="882"/>
      <c r="JKJ2" s="882"/>
      <c r="JKK2" s="882"/>
      <c r="JKL2" s="882"/>
      <c r="JKM2" s="882"/>
      <c r="JKN2" s="882"/>
      <c r="JKO2" s="882"/>
      <c r="JKP2" s="882"/>
      <c r="JKQ2" s="882"/>
      <c r="JKR2" s="882"/>
      <c r="JKS2" s="882"/>
      <c r="JKT2" s="882"/>
      <c r="JKU2" s="882"/>
      <c r="JKV2" s="882"/>
      <c r="JKW2" s="882"/>
      <c r="JKX2" s="882"/>
      <c r="JKY2" s="882"/>
      <c r="JKZ2" s="882"/>
      <c r="JLA2" s="882"/>
      <c r="JLB2" s="882"/>
      <c r="JLC2" s="882"/>
      <c r="JLD2" s="882"/>
      <c r="JLE2" s="882"/>
      <c r="JLF2" s="882"/>
      <c r="JLG2" s="882"/>
      <c r="JLH2" s="882"/>
      <c r="JLI2" s="882"/>
      <c r="JLJ2" s="882"/>
      <c r="JLK2" s="882"/>
      <c r="JLL2" s="882"/>
      <c r="JLM2" s="882"/>
      <c r="JLN2" s="882"/>
      <c r="JLO2" s="882"/>
      <c r="JLP2" s="882"/>
      <c r="JLQ2" s="882"/>
      <c r="JLR2" s="882"/>
      <c r="JLS2" s="882"/>
      <c r="JLT2" s="882"/>
      <c r="JLU2" s="882"/>
      <c r="JLV2" s="882"/>
      <c r="JLW2" s="882"/>
      <c r="JLX2" s="882"/>
      <c r="JLY2" s="882"/>
      <c r="JLZ2" s="882"/>
      <c r="JMA2" s="882"/>
      <c r="JMB2" s="882"/>
      <c r="JMC2" s="882"/>
      <c r="JMD2" s="882"/>
      <c r="JME2" s="882"/>
      <c r="JMF2" s="882"/>
      <c r="JMG2" s="882"/>
      <c r="JMH2" s="882"/>
      <c r="JMI2" s="882"/>
      <c r="JMJ2" s="882"/>
      <c r="JMK2" s="882"/>
      <c r="JML2" s="882"/>
      <c r="JMM2" s="882"/>
      <c r="JMN2" s="882"/>
      <c r="JMO2" s="882"/>
      <c r="JMP2" s="882"/>
      <c r="JMQ2" s="882"/>
      <c r="JMR2" s="882"/>
      <c r="JMS2" s="882"/>
      <c r="JMT2" s="882"/>
      <c r="JMU2" s="882"/>
      <c r="JMV2" s="882"/>
      <c r="JMW2" s="882"/>
      <c r="JMX2" s="882"/>
      <c r="JMY2" s="882"/>
      <c r="JMZ2" s="882"/>
      <c r="JNA2" s="882"/>
      <c r="JNB2" s="882"/>
      <c r="JNC2" s="882"/>
      <c r="JND2" s="882"/>
      <c r="JNE2" s="882"/>
      <c r="JNF2" s="882"/>
      <c r="JNG2" s="882"/>
      <c r="JNH2" s="882"/>
      <c r="JNI2" s="882"/>
      <c r="JNJ2" s="882"/>
      <c r="JNK2" s="882"/>
      <c r="JNL2" s="882"/>
      <c r="JNM2" s="882"/>
      <c r="JNN2" s="882"/>
      <c r="JNO2" s="882"/>
      <c r="JNP2" s="882"/>
      <c r="JNQ2" s="882"/>
      <c r="JNR2" s="882"/>
      <c r="JNS2" s="882"/>
      <c r="JNT2" s="882"/>
      <c r="JNU2" s="882"/>
      <c r="JNV2" s="882"/>
      <c r="JNW2" s="882"/>
      <c r="JNX2" s="882"/>
      <c r="JNY2" s="882"/>
      <c r="JNZ2" s="882"/>
      <c r="JOA2" s="882"/>
      <c r="JOB2" s="882"/>
      <c r="JOC2" s="882"/>
      <c r="JOD2" s="882"/>
      <c r="JOE2" s="882"/>
      <c r="JOF2" s="882"/>
      <c r="JOG2" s="882"/>
      <c r="JOH2" s="882"/>
      <c r="JOI2" s="882"/>
      <c r="JOJ2" s="882"/>
      <c r="JOK2" s="882"/>
      <c r="JOL2" s="882"/>
      <c r="JOM2" s="882"/>
      <c r="JON2" s="882"/>
      <c r="JOO2" s="882"/>
      <c r="JOP2" s="882"/>
      <c r="JOQ2" s="882"/>
      <c r="JOR2" s="882"/>
      <c r="JOS2" s="882"/>
      <c r="JOT2" s="882"/>
      <c r="JOU2" s="882"/>
      <c r="JOV2" s="882"/>
      <c r="JOW2" s="882"/>
      <c r="JOX2" s="882"/>
      <c r="JOY2" s="882"/>
      <c r="JOZ2" s="882"/>
      <c r="JPA2" s="882"/>
      <c r="JPB2" s="882"/>
      <c r="JPC2" s="882"/>
      <c r="JPD2" s="882"/>
      <c r="JPE2" s="882"/>
      <c r="JPF2" s="882"/>
      <c r="JPG2" s="882"/>
      <c r="JPH2" s="882"/>
      <c r="JPI2" s="882"/>
      <c r="JPJ2" s="882"/>
      <c r="JPK2" s="882"/>
      <c r="JPL2" s="882"/>
      <c r="JPM2" s="882"/>
      <c r="JPN2" s="882"/>
      <c r="JPO2" s="882"/>
      <c r="JPP2" s="882"/>
      <c r="JPQ2" s="882"/>
      <c r="JPR2" s="882"/>
      <c r="JPS2" s="882"/>
      <c r="JPT2" s="882"/>
      <c r="JPU2" s="882"/>
      <c r="JPV2" s="882"/>
      <c r="JPW2" s="882"/>
      <c r="JPX2" s="882"/>
      <c r="JPY2" s="882"/>
      <c r="JPZ2" s="882"/>
      <c r="JQA2" s="882"/>
      <c r="JQB2" s="882"/>
      <c r="JQC2" s="882"/>
      <c r="JQD2" s="882"/>
      <c r="JQE2" s="882"/>
      <c r="JQF2" s="882"/>
      <c r="JQG2" s="882"/>
      <c r="JQH2" s="882"/>
      <c r="JQI2" s="882"/>
      <c r="JQJ2" s="882"/>
      <c r="JQK2" s="882"/>
      <c r="JQL2" s="882"/>
      <c r="JQM2" s="882"/>
      <c r="JQN2" s="882"/>
      <c r="JQO2" s="882"/>
      <c r="JQP2" s="882"/>
      <c r="JQQ2" s="882"/>
      <c r="JQR2" s="882"/>
      <c r="JQS2" s="882"/>
      <c r="JQT2" s="882"/>
      <c r="JQU2" s="882"/>
      <c r="JQV2" s="882"/>
      <c r="JQW2" s="882"/>
      <c r="JQX2" s="882"/>
      <c r="JQY2" s="882"/>
      <c r="JQZ2" s="882"/>
      <c r="JRA2" s="882"/>
      <c r="JRB2" s="882"/>
      <c r="JRC2" s="882"/>
      <c r="JRD2" s="882"/>
      <c r="JRE2" s="882"/>
      <c r="JRF2" s="882"/>
      <c r="JRG2" s="882"/>
      <c r="JRH2" s="882"/>
      <c r="JRI2" s="882"/>
      <c r="JRJ2" s="882"/>
      <c r="JRK2" s="882"/>
      <c r="JRL2" s="882"/>
      <c r="JRM2" s="882"/>
      <c r="JRN2" s="882"/>
      <c r="JRO2" s="882"/>
      <c r="JRP2" s="882"/>
      <c r="JRQ2" s="882"/>
      <c r="JRR2" s="882"/>
      <c r="JRS2" s="882"/>
      <c r="JRT2" s="882"/>
      <c r="JRU2" s="882"/>
      <c r="JRV2" s="882"/>
      <c r="JRW2" s="882"/>
      <c r="JRX2" s="882"/>
      <c r="JRY2" s="882"/>
      <c r="JRZ2" s="882"/>
      <c r="JSA2" s="882"/>
      <c r="JSB2" s="882"/>
      <c r="JSC2" s="882"/>
      <c r="JSD2" s="882"/>
      <c r="JSE2" s="882"/>
      <c r="JSF2" s="882"/>
      <c r="JSG2" s="882"/>
      <c r="JSH2" s="882"/>
      <c r="JSI2" s="882"/>
      <c r="JSJ2" s="882"/>
      <c r="JSK2" s="882"/>
      <c r="JSL2" s="882"/>
      <c r="JSM2" s="882"/>
      <c r="JSN2" s="882"/>
      <c r="JSO2" s="882"/>
      <c r="JSP2" s="882"/>
      <c r="JSQ2" s="882"/>
      <c r="JSR2" s="882"/>
      <c r="JSS2" s="882"/>
      <c r="JST2" s="882"/>
      <c r="JSU2" s="882"/>
      <c r="JSV2" s="882"/>
      <c r="JSW2" s="882"/>
      <c r="JSX2" s="882"/>
      <c r="JSY2" s="882"/>
      <c r="JSZ2" s="882"/>
      <c r="JTA2" s="882"/>
      <c r="JTB2" s="882"/>
      <c r="JTC2" s="882"/>
      <c r="JTD2" s="882"/>
      <c r="JTE2" s="882"/>
      <c r="JTF2" s="882"/>
      <c r="JTG2" s="882"/>
      <c r="JTH2" s="882"/>
      <c r="JTI2" s="882"/>
      <c r="JTJ2" s="882"/>
      <c r="JTK2" s="882"/>
      <c r="JTL2" s="882"/>
      <c r="JTM2" s="882"/>
      <c r="JTN2" s="882"/>
      <c r="JTO2" s="882"/>
      <c r="JTP2" s="882"/>
      <c r="JTQ2" s="882"/>
      <c r="JTR2" s="882"/>
      <c r="JTS2" s="882"/>
      <c r="JTT2" s="882"/>
      <c r="JTU2" s="882"/>
      <c r="JTV2" s="882"/>
      <c r="JTW2" s="882"/>
      <c r="JTX2" s="882"/>
      <c r="JTY2" s="882"/>
      <c r="JTZ2" s="882"/>
      <c r="JUA2" s="882"/>
      <c r="JUB2" s="882"/>
      <c r="JUC2" s="882"/>
      <c r="JUD2" s="882"/>
      <c r="JUE2" s="882"/>
      <c r="JUF2" s="882"/>
      <c r="JUG2" s="882"/>
      <c r="JUH2" s="882"/>
      <c r="JUI2" s="882"/>
      <c r="JUJ2" s="882"/>
      <c r="JUK2" s="882"/>
      <c r="JUL2" s="882"/>
      <c r="JUM2" s="882"/>
      <c r="JUN2" s="882"/>
      <c r="JUO2" s="882"/>
      <c r="JUP2" s="882"/>
      <c r="JUQ2" s="882"/>
      <c r="JUR2" s="882"/>
      <c r="JUS2" s="882"/>
      <c r="JUT2" s="882"/>
      <c r="JUU2" s="882"/>
      <c r="JUV2" s="882"/>
      <c r="JUW2" s="882"/>
      <c r="JUX2" s="882"/>
      <c r="JUY2" s="882"/>
      <c r="JUZ2" s="882"/>
      <c r="JVA2" s="882"/>
      <c r="JVB2" s="882"/>
      <c r="JVC2" s="882"/>
      <c r="JVD2" s="882"/>
      <c r="JVE2" s="882"/>
      <c r="JVF2" s="882"/>
      <c r="JVG2" s="882"/>
      <c r="JVH2" s="882"/>
      <c r="JVI2" s="882"/>
      <c r="JVJ2" s="882"/>
      <c r="JVK2" s="882"/>
      <c r="JVL2" s="882"/>
      <c r="JVM2" s="882"/>
      <c r="JVN2" s="882"/>
      <c r="JVO2" s="882"/>
      <c r="JVP2" s="882"/>
      <c r="JVQ2" s="882"/>
      <c r="JVR2" s="882"/>
      <c r="JVS2" s="882"/>
      <c r="JVT2" s="882"/>
      <c r="JVU2" s="882"/>
      <c r="JVV2" s="882"/>
      <c r="JVW2" s="882"/>
      <c r="JVX2" s="882"/>
      <c r="JVY2" s="882"/>
      <c r="JVZ2" s="882"/>
      <c r="JWA2" s="882"/>
      <c r="JWB2" s="882"/>
      <c r="JWC2" s="882"/>
      <c r="JWD2" s="882"/>
      <c r="JWE2" s="882"/>
      <c r="JWF2" s="882"/>
      <c r="JWG2" s="882"/>
      <c r="JWH2" s="882"/>
      <c r="JWI2" s="882"/>
      <c r="JWJ2" s="882"/>
      <c r="JWK2" s="882"/>
      <c r="JWL2" s="882"/>
      <c r="JWM2" s="882"/>
      <c r="JWN2" s="882"/>
      <c r="JWO2" s="882"/>
      <c r="JWP2" s="882"/>
      <c r="JWQ2" s="882"/>
      <c r="JWR2" s="882"/>
      <c r="JWS2" s="882"/>
      <c r="JWT2" s="882"/>
      <c r="JWU2" s="882"/>
      <c r="JWV2" s="882"/>
      <c r="JWW2" s="882"/>
      <c r="JWX2" s="882"/>
      <c r="JWY2" s="882"/>
      <c r="JWZ2" s="882"/>
      <c r="JXA2" s="882"/>
      <c r="JXB2" s="882"/>
      <c r="JXC2" s="882"/>
      <c r="JXD2" s="882"/>
      <c r="JXE2" s="882"/>
      <c r="JXF2" s="882"/>
      <c r="JXG2" s="882"/>
      <c r="JXH2" s="882"/>
      <c r="JXI2" s="882"/>
      <c r="JXJ2" s="882"/>
      <c r="JXK2" s="882"/>
      <c r="JXL2" s="882"/>
      <c r="JXM2" s="882"/>
      <c r="JXN2" s="882"/>
      <c r="JXO2" s="882"/>
      <c r="JXP2" s="882"/>
      <c r="JXQ2" s="882"/>
      <c r="JXR2" s="882"/>
      <c r="JXS2" s="882"/>
      <c r="JXT2" s="882"/>
      <c r="JXU2" s="882"/>
      <c r="JXV2" s="882"/>
      <c r="JXW2" s="882"/>
      <c r="JXX2" s="882"/>
      <c r="JXY2" s="882"/>
      <c r="JXZ2" s="882"/>
      <c r="JYA2" s="882"/>
      <c r="JYB2" s="882"/>
      <c r="JYC2" s="882"/>
      <c r="JYD2" s="882"/>
      <c r="JYE2" s="882"/>
      <c r="JYF2" s="882"/>
      <c r="JYG2" s="882"/>
      <c r="JYH2" s="882"/>
      <c r="JYI2" s="882"/>
      <c r="JYJ2" s="882"/>
      <c r="JYK2" s="882"/>
      <c r="JYL2" s="882"/>
      <c r="JYM2" s="882"/>
      <c r="JYN2" s="882"/>
      <c r="JYO2" s="882"/>
      <c r="JYP2" s="882"/>
      <c r="JYQ2" s="882"/>
      <c r="JYR2" s="882"/>
      <c r="JYS2" s="882"/>
      <c r="JYT2" s="882"/>
      <c r="JYU2" s="882"/>
      <c r="JYV2" s="882"/>
      <c r="JYW2" s="882"/>
      <c r="JYX2" s="882"/>
      <c r="JYY2" s="882"/>
      <c r="JYZ2" s="882"/>
      <c r="JZA2" s="882"/>
      <c r="JZB2" s="882"/>
      <c r="JZC2" s="882"/>
      <c r="JZD2" s="882"/>
      <c r="JZE2" s="882"/>
      <c r="JZF2" s="882"/>
      <c r="JZG2" s="882"/>
      <c r="JZH2" s="882"/>
      <c r="JZI2" s="882"/>
      <c r="JZJ2" s="882"/>
      <c r="JZK2" s="882"/>
      <c r="JZL2" s="882"/>
      <c r="JZM2" s="882"/>
      <c r="JZN2" s="882"/>
      <c r="JZO2" s="882"/>
      <c r="JZP2" s="882"/>
      <c r="JZQ2" s="882"/>
      <c r="JZR2" s="882"/>
      <c r="JZS2" s="882"/>
      <c r="JZT2" s="882"/>
      <c r="JZU2" s="882"/>
      <c r="JZV2" s="882"/>
      <c r="JZW2" s="882"/>
      <c r="JZX2" s="882"/>
      <c r="JZY2" s="882"/>
      <c r="JZZ2" s="882"/>
      <c r="KAA2" s="882"/>
      <c r="KAB2" s="882"/>
      <c r="KAC2" s="882"/>
      <c r="KAD2" s="882"/>
      <c r="KAE2" s="882"/>
      <c r="KAF2" s="882"/>
      <c r="KAG2" s="882"/>
      <c r="KAH2" s="882"/>
      <c r="KAI2" s="882"/>
      <c r="KAJ2" s="882"/>
      <c r="KAK2" s="882"/>
      <c r="KAL2" s="882"/>
      <c r="KAM2" s="882"/>
      <c r="KAN2" s="882"/>
      <c r="KAO2" s="882"/>
      <c r="KAP2" s="882"/>
      <c r="KAQ2" s="882"/>
      <c r="KAR2" s="882"/>
      <c r="KAS2" s="882"/>
      <c r="KAT2" s="882"/>
      <c r="KAU2" s="882"/>
      <c r="KAV2" s="882"/>
      <c r="KAW2" s="882"/>
      <c r="KAX2" s="882"/>
      <c r="KAY2" s="882"/>
      <c r="KAZ2" s="882"/>
      <c r="KBA2" s="882"/>
      <c r="KBB2" s="882"/>
      <c r="KBC2" s="882"/>
      <c r="KBD2" s="882"/>
      <c r="KBE2" s="882"/>
      <c r="KBF2" s="882"/>
      <c r="KBG2" s="882"/>
      <c r="KBH2" s="882"/>
      <c r="KBI2" s="882"/>
      <c r="KBJ2" s="882"/>
      <c r="KBK2" s="882"/>
      <c r="KBL2" s="882"/>
      <c r="KBM2" s="882"/>
      <c r="KBN2" s="882"/>
      <c r="KBO2" s="882"/>
      <c r="KBP2" s="882"/>
      <c r="KBQ2" s="882"/>
      <c r="KBR2" s="882"/>
      <c r="KBS2" s="882"/>
      <c r="KBT2" s="882"/>
      <c r="KBU2" s="882"/>
      <c r="KBV2" s="882"/>
      <c r="KBW2" s="882"/>
      <c r="KBX2" s="882"/>
      <c r="KBY2" s="882"/>
      <c r="KBZ2" s="882"/>
      <c r="KCA2" s="882"/>
      <c r="KCB2" s="882"/>
      <c r="KCC2" s="882"/>
      <c r="KCD2" s="882"/>
      <c r="KCE2" s="882"/>
      <c r="KCF2" s="882"/>
      <c r="KCG2" s="882"/>
      <c r="KCH2" s="882"/>
      <c r="KCI2" s="882"/>
      <c r="KCJ2" s="882"/>
      <c r="KCK2" s="882"/>
      <c r="KCL2" s="882"/>
      <c r="KCM2" s="882"/>
      <c r="KCN2" s="882"/>
      <c r="KCO2" s="882"/>
      <c r="KCP2" s="882"/>
      <c r="KCQ2" s="882"/>
      <c r="KCR2" s="882"/>
      <c r="KCS2" s="882"/>
      <c r="KCT2" s="882"/>
      <c r="KCU2" s="882"/>
      <c r="KCV2" s="882"/>
      <c r="KCW2" s="882"/>
      <c r="KCX2" s="882"/>
      <c r="KCY2" s="882"/>
      <c r="KCZ2" s="882"/>
      <c r="KDA2" s="882"/>
      <c r="KDB2" s="882"/>
      <c r="KDC2" s="882"/>
      <c r="KDD2" s="882"/>
      <c r="KDE2" s="882"/>
      <c r="KDF2" s="882"/>
      <c r="KDG2" s="882"/>
      <c r="KDH2" s="882"/>
      <c r="KDI2" s="882"/>
      <c r="KDJ2" s="882"/>
      <c r="KDK2" s="882"/>
      <c r="KDL2" s="882"/>
      <c r="KDM2" s="882"/>
      <c r="KDN2" s="882"/>
      <c r="KDO2" s="882"/>
      <c r="KDP2" s="882"/>
      <c r="KDQ2" s="882"/>
      <c r="KDR2" s="882"/>
      <c r="KDS2" s="882"/>
      <c r="KDT2" s="882"/>
      <c r="KDU2" s="882"/>
      <c r="KDV2" s="882"/>
      <c r="KDW2" s="882"/>
      <c r="KDX2" s="882"/>
      <c r="KDY2" s="882"/>
      <c r="KDZ2" s="882"/>
      <c r="KEA2" s="882"/>
      <c r="KEB2" s="882"/>
      <c r="KEC2" s="882"/>
      <c r="KED2" s="882"/>
      <c r="KEE2" s="882"/>
      <c r="KEF2" s="882"/>
      <c r="KEG2" s="882"/>
      <c r="KEH2" s="882"/>
      <c r="KEI2" s="882"/>
      <c r="KEJ2" s="882"/>
      <c r="KEK2" s="882"/>
      <c r="KEL2" s="882"/>
      <c r="KEM2" s="882"/>
      <c r="KEN2" s="882"/>
      <c r="KEO2" s="882"/>
      <c r="KEP2" s="882"/>
      <c r="KEQ2" s="882"/>
      <c r="KER2" s="882"/>
      <c r="KES2" s="882"/>
      <c r="KET2" s="882"/>
      <c r="KEU2" s="882"/>
      <c r="KEV2" s="882"/>
      <c r="KEW2" s="882"/>
      <c r="KEX2" s="882"/>
      <c r="KEY2" s="882"/>
      <c r="KEZ2" s="882"/>
      <c r="KFA2" s="882"/>
      <c r="KFB2" s="882"/>
      <c r="KFC2" s="882"/>
      <c r="KFD2" s="882"/>
      <c r="KFE2" s="882"/>
      <c r="KFF2" s="882"/>
      <c r="KFG2" s="882"/>
      <c r="KFH2" s="882"/>
      <c r="KFI2" s="882"/>
      <c r="KFJ2" s="882"/>
      <c r="KFK2" s="882"/>
      <c r="KFL2" s="882"/>
      <c r="KFM2" s="882"/>
      <c r="KFN2" s="882"/>
      <c r="KFO2" s="882"/>
      <c r="KFP2" s="882"/>
      <c r="KFQ2" s="882"/>
      <c r="KFR2" s="882"/>
      <c r="KFS2" s="882"/>
      <c r="KFT2" s="882"/>
      <c r="KFU2" s="882"/>
      <c r="KFV2" s="882"/>
      <c r="KFW2" s="882"/>
      <c r="KFX2" s="882"/>
      <c r="KFY2" s="882"/>
      <c r="KFZ2" s="882"/>
      <c r="KGA2" s="882"/>
      <c r="KGB2" s="882"/>
      <c r="KGC2" s="882"/>
      <c r="KGD2" s="882"/>
      <c r="KGE2" s="882"/>
      <c r="KGF2" s="882"/>
      <c r="KGG2" s="882"/>
      <c r="KGH2" s="882"/>
      <c r="KGI2" s="882"/>
      <c r="KGJ2" s="882"/>
      <c r="KGK2" s="882"/>
      <c r="KGL2" s="882"/>
      <c r="KGM2" s="882"/>
      <c r="KGN2" s="882"/>
      <c r="KGO2" s="882"/>
      <c r="KGP2" s="882"/>
      <c r="KGQ2" s="882"/>
      <c r="KGR2" s="882"/>
      <c r="KGS2" s="882"/>
      <c r="KGT2" s="882"/>
      <c r="KGU2" s="882"/>
      <c r="KGV2" s="882"/>
      <c r="KGW2" s="882"/>
      <c r="KGX2" s="882"/>
      <c r="KGY2" s="882"/>
      <c r="KGZ2" s="882"/>
      <c r="KHA2" s="882"/>
      <c r="KHB2" s="882"/>
      <c r="KHC2" s="882"/>
      <c r="KHD2" s="882"/>
      <c r="KHE2" s="882"/>
      <c r="KHF2" s="882"/>
      <c r="KHG2" s="882"/>
      <c r="KHH2" s="882"/>
      <c r="KHI2" s="882"/>
      <c r="KHJ2" s="882"/>
      <c r="KHK2" s="882"/>
      <c r="KHL2" s="882"/>
      <c r="KHM2" s="882"/>
      <c r="KHN2" s="882"/>
      <c r="KHO2" s="882"/>
      <c r="KHP2" s="882"/>
      <c r="KHQ2" s="882"/>
      <c r="KHR2" s="882"/>
      <c r="KHS2" s="882"/>
      <c r="KHT2" s="882"/>
      <c r="KHU2" s="882"/>
      <c r="KHV2" s="882"/>
      <c r="KHW2" s="882"/>
      <c r="KHX2" s="882"/>
      <c r="KHY2" s="882"/>
      <c r="KHZ2" s="882"/>
      <c r="KIA2" s="882"/>
      <c r="KIB2" s="882"/>
      <c r="KIC2" s="882"/>
      <c r="KID2" s="882"/>
      <c r="KIE2" s="882"/>
      <c r="KIF2" s="882"/>
      <c r="KIG2" s="882"/>
      <c r="KIH2" s="882"/>
      <c r="KII2" s="882"/>
      <c r="KIJ2" s="882"/>
      <c r="KIK2" s="882"/>
      <c r="KIL2" s="882"/>
      <c r="KIM2" s="882"/>
      <c r="KIN2" s="882"/>
      <c r="KIO2" s="882"/>
      <c r="KIP2" s="882"/>
      <c r="KIQ2" s="882"/>
      <c r="KIR2" s="882"/>
      <c r="KIS2" s="882"/>
      <c r="KIT2" s="882"/>
      <c r="KIU2" s="882"/>
      <c r="KIV2" s="882"/>
      <c r="KIW2" s="882"/>
      <c r="KIX2" s="882"/>
      <c r="KIY2" s="882"/>
      <c r="KIZ2" s="882"/>
      <c r="KJA2" s="882"/>
      <c r="KJB2" s="882"/>
      <c r="KJC2" s="882"/>
      <c r="KJD2" s="882"/>
      <c r="KJE2" s="882"/>
      <c r="KJF2" s="882"/>
      <c r="KJG2" s="882"/>
      <c r="KJH2" s="882"/>
      <c r="KJI2" s="882"/>
      <c r="KJJ2" s="882"/>
      <c r="KJK2" s="882"/>
      <c r="KJL2" s="882"/>
      <c r="KJM2" s="882"/>
      <c r="KJN2" s="882"/>
      <c r="KJO2" s="882"/>
      <c r="KJP2" s="882"/>
      <c r="KJQ2" s="882"/>
      <c r="KJR2" s="882"/>
      <c r="KJS2" s="882"/>
      <c r="KJT2" s="882"/>
      <c r="KJU2" s="882"/>
      <c r="KJV2" s="882"/>
      <c r="KJW2" s="882"/>
      <c r="KJX2" s="882"/>
      <c r="KJY2" s="882"/>
      <c r="KJZ2" s="882"/>
      <c r="KKA2" s="882"/>
      <c r="KKB2" s="882"/>
      <c r="KKC2" s="882"/>
      <c r="KKD2" s="882"/>
      <c r="KKE2" s="882"/>
      <c r="KKF2" s="882"/>
      <c r="KKG2" s="882"/>
      <c r="KKH2" s="882"/>
      <c r="KKI2" s="882"/>
      <c r="KKJ2" s="882"/>
      <c r="KKK2" s="882"/>
      <c r="KKL2" s="882"/>
      <c r="KKM2" s="882"/>
      <c r="KKN2" s="882"/>
      <c r="KKO2" s="882"/>
      <c r="KKP2" s="882"/>
      <c r="KKQ2" s="882"/>
      <c r="KKR2" s="882"/>
      <c r="KKS2" s="882"/>
      <c r="KKT2" s="882"/>
      <c r="KKU2" s="882"/>
      <c r="KKV2" s="882"/>
      <c r="KKW2" s="882"/>
      <c r="KKX2" s="882"/>
      <c r="KKY2" s="882"/>
      <c r="KKZ2" s="882"/>
      <c r="KLA2" s="882"/>
      <c r="KLB2" s="882"/>
      <c r="KLC2" s="882"/>
      <c r="KLD2" s="882"/>
      <c r="KLE2" s="882"/>
      <c r="KLF2" s="882"/>
      <c r="KLG2" s="882"/>
      <c r="KLH2" s="882"/>
      <c r="KLI2" s="882"/>
      <c r="KLJ2" s="882"/>
      <c r="KLK2" s="882"/>
      <c r="KLL2" s="882"/>
      <c r="KLM2" s="882"/>
      <c r="KLN2" s="882"/>
      <c r="KLO2" s="882"/>
      <c r="KLP2" s="882"/>
      <c r="KLQ2" s="882"/>
      <c r="KLR2" s="882"/>
      <c r="KLS2" s="882"/>
      <c r="KLT2" s="882"/>
      <c r="KLU2" s="882"/>
      <c r="KLV2" s="882"/>
      <c r="KLW2" s="882"/>
      <c r="KLX2" s="882"/>
      <c r="KLY2" s="882"/>
      <c r="KLZ2" s="882"/>
      <c r="KMA2" s="882"/>
      <c r="KMB2" s="882"/>
      <c r="KMC2" s="882"/>
      <c r="KMD2" s="882"/>
      <c r="KME2" s="882"/>
      <c r="KMF2" s="882"/>
      <c r="KMG2" s="882"/>
      <c r="KMH2" s="882"/>
      <c r="KMI2" s="882"/>
      <c r="KMJ2" s="882"/>
      <c r="KMK2" s="882"/>
      <c r="KML2" s="882"/>
      <c r="KMM2" s="882"/>
      <c r="KMN2" s="882"/>
      <c r="KMO2" s="882"/>
      <c r="KMP2" s="882"/>
      <c r="KMQ2" s="882"/>
      <c r="KMR2" s="882"/>
      <c r="KMS2" s="882"/>
      <c r="KMT2" s="882"/>
      <c r="KMU2" s="882"/>
      <c r="KMV2" s="882"/>
      <c r="KMW2" s="882"/>
      <c r="KMX2" s="882"/>
      <c r="KMY2" s="882"/>
      <c r="KMZ2" s="882"/>
      <c r="KNA2" s="882"/>
      <c r="KNB2" s="882"/>
      <c r="KNC2" s="882"/>
      <c r="KND2" s="882"/>
      <c r="KNE2" s="882"/>
      <c r="KNF2" s="882"/>
      <c r="KNG2" s="882"/>
      <c r="KNH2" s="882"/>
      <c r="KNI2" s="882"/>
      <c r="KNJ2" s="882"/>
      <c r="KNK2" s="882"/>
      <c r="KNL2" s="882"/>
      <c r="KNM2" s="882"/>
      <c r="KNN2" s="882"/>
      <c r="KNO2" s="882"/>
      <c r="KNP2" s="882"/>
      <c r="KNQ2" s="882"/>
      <c r="KNR2" s="882"/>
      <c r="KNS2" s="882"/>
      <c r="KNT2" s="882"/>
      <c r="KNU2" s="882"/>
      <c r="KNV2" s="882"/>
      <c r="KNW2" s="882"/>
      <c r="KNX2" s="882"/>
      <c r="KNY2" s="882"/>
      <c r="KNZ2" s="882"/>
      <c r="KOA2" s="882"/>
      <c r="KOB2" s="882"/>
      <c r="KOC2" s="882"/>
      <c r="KOD2" s="882"/>
      <c r="KOE2" s="882"/>
      <c r="KOF2" s="882"/>
      <c r="KOG2" s="882"/>
      <c r="KOH2" s="882"/>
      <c r="KOI2" s="882"/>
      <c r="KOJ2" s="882"/>
      <c r="KOK2" s="882"/>
      <c r="KOL2" s="882"/>
      <c r="KOM2" s="882"/>
      <c r="KON2" s="882"/>
      <c r="KOO2" s="882"/>
      <c r="KOP2" s="882"/>
      <c r="KOQ2" s="882"/>
      <c r="KOR2" s="882"/>
      <c r="KOS2" s="882"/>
      <c r="KOT2" s="882"/>
      <c r="KOU2" s="882"/>
      <c r="KOV2" s="882"/>
      <c r="KOW2" s="882"/>
      <c r="KOX2" s="882"/>
      <c r="KOY2" s="882"/>
      <c r="KOZ2" s="882"/>
      <c r="KPA2" s="882"/>
      <c r="KPB2" s="882"/>
      <c r="KPC2" s="882"/>
      <c r="KPD2" s="882"/>
      <c r="KPE2" s="882"/>
      <c r="KPF2" s="882"/>
      <c r="KPG2" s="882"/>
      <c r="KPH2" s="882"/>
      <c r="KPI2" s="882"/>
      <c r="KPJ2" s="882"/>
      <c r="KPK2" s="882"/>
      <c r="KPL2" s="882"/>
      <c r="KPM2" s="882"/>
      <c r="KPN2" s="882"/>
      <c r="KPO2" s="882"/>
      <c r="KPP2" s="882"/>
      <c r="KPQ2" s="882"/>
      <c r="KPR2" s="882"/>
      <c r="KPS2" s="882"/>
      <c r="KPT2" s="882"/>
      <c r="KPU2" s="882"/>
      <c r="KPV2" s="882"/>
      <c r="KPW2" s="882"/>
      <c r="KPX2" s="882"/>
      <c r="KPY2" s="882"/>
      <c r="KPZ2" s="882"/>
      <c r="KQA2" s="882"/>
      <c r="KQB2" s="882"/>
      <c r="KQC2" s="882"/>
      <c r="KQD2" s="882"/>
      <c r="KQE2" s="882"/>
      <c r="KQF2" s="882"/>
      <c r="KQG2" s="882"/>
      <c r="KQH2" s="882"/>
      <c r="KQI2" s="882"/>
      <c r="KQJ2" s="882"/>
      <c r="KQK2" s="882"/>
      <c r="KQL2" s="882"/>
      <c r="KQM2" s="882"/>
      <c r="KQN2" s="882"/>
      <c r="KQO2" s="882"/>
      <c r="KQP2" s="882"/>
      <c r="KQQ2" s="882"/>
      <c r="KQR2" s="882"/>
      <c r="KQS2" s="882"/>
      <c r="KQT2" s="882"/>
      <c r="KQU2" s="882"/>
      <c r="KQV2" s="882"/>
      <c r="KQW2" s="882"/>
      <c r="KQX2" s="882"/>
      <c r="KQY2" s="882"/>
      <c r="KQZ2" s="882"/>
      <c r="KRA2" s="882"/>
      <c r="KRB2" s="882"/>
      <c r="KRC2" s="882"/>
      <c r="KRD2" s="882"/>
      <c r="KRE2" s="882"/>
      <c r="KRF2" s="882"/>
      <c r="KRG2" s="882"/>
      <c r="KRH2" s="882"/>
      <c r="KRI2" s="882"/>
      <c r="KRJ2" s="882"/>
      <c r="KRK2" s="882"/>
      <c r="KRL2" s="882"/>
      <c r="KRM2" s="882"/>
      <c r="KRN2" s="882"/>
      <c r="KRO2" s="882"/>
      <c r="KRP2" s="882"/>
      <c r="KRQ2" s="882"/>
      <c r="KRR2" s="882"/>
      <c r="KRS2" s="882"/>
      <c r="KRT2" s="882"/>
      <c r="KRU2" s="882"/>
      <c r="KRV2" s="882"/>
      <c r="KRW2" s="882"/>
      <c r="KRX2" s="882"/>
      <c r="KRY2" s="882"/>
      <c r="KRZ2" s="882"/>
      <c r="KSA2" s="882"/>
      <c r="KSB2" s="882"/>
      <c r="KSC2" s="882"/>
      <c r="KSD2" s="882"/>
      <c r="KSE2" s="882"/>
      <c r="KSF2" s="882"/>
      <c r="KSG2" s="882"/>
      <c r="KSH2" s="882"/>
      <c r="KSI2" s="882"/>
      <c r="KSJ2" s="882"/>
      <c r="KSK2" s="882"/>
      <c r="KSL2" s="882"/>
      <c r="KSM2" s="882"/>
      <c r="KSN2" s="882"/>
      <c r="KSO2" s="882"/>
      <c r="KSP2" s="882"/>
      <c r="KSQ2" s="882"/>
      <c r="KSR2" s="882"/>
      <c r="KSS2" s="882"/>
      <c r="KST2" s="882"/>
      <c r="KSU2" s="882"/>
      <c r="KSV2" s="882"/>
      <c r="KSW2" s="882"/>
      <c r="KSX2" s="882"/>
      <c r="KSY2" s="882"/>
      <c r="KSZ2" s="882"/>
      <c r="KTA2" s="882"/>
      <c r="KTB2" s="882"/>
      <c r="KTC2" s="882"/>
      <c r="KTD2" s="882"/>
      <c r="KTE2" s="882"/>
      <c r="KTF2" s="882"/>
      <c r="KTG2" s="882"/>
      <c r="KTH2" s="882"/>
      <c r="KTI2" s="882"/>
      <c r="KTJ2" s="882"/>
      <c r="KTK2" s="882"/>
      <c r="KTL2" s="882"/>
      <c r="KTM2" s="882"/>
      <c r="KTN2" s="882"/>
      <c r="KTO2" s="882"/>
      <c r="KTP2" s="882"/>
      <c r="KTQ2" s="882"/>
      <c r="KTR2" s="882"/>
      <c r="KTS2" s="882"/>
      <c r="KTT2" s="882"/>
      <c r="KTU2" s="882"/>
      <c r="KTV2" s="882"/>
      <c r="KTW2" s="882"/>
      <c r="KTX2" s="882"/>
      <c r="KTY2" s="882"/>
      <c r="KTZ2" s="882"/>
      <c r="KUA2" s="882"/>
      <c r="KUB2" s="882"/>
      <c r="KUC2" s="882"/>
      <c r="KUD2" s="882"/>
      <c r="KUE2" s="882"/>
      <c r="KUF2" s="882"/>
      <c r="KUG2" s="882"/>
      <c r="KUH2" s="882"/>
      <c r="KUI2" s="882"/>
      <c r="KUJ2" s="882"/>
      <c r="KUK2" s="882"/>
      <c r="KUL2" s="882"/>
      <c r="KUM2" s="882"/>
      <c r="KUN2" s="882"/>
      <c r="KUO2" s="882"/>
      <c r="KUP2" s="882"/>
      <c r="KUQ2" s="882"/>
      <c r="KUR2" s="882"/>
      <c r="KUS2" s="882"/>
      <c r="KUT2" s="882"/>
      <c r="KUU2" s="882"/>
      <c r="KUV2" s="882"/>
      <c r="KUW2" s="882"/>
      <c r="KUX2" s="882"/>
      <c r="KUY2" s="882"/>
      <c r="KUZ2" s="882"/>
      <c r="KVA2" s="882"/>
      <c r="KVB2" s="882"/>
      <c r="KVC2" s="882"/>
      <c r="KVD2" s="882"/>
      <c r="KVE2" s="882"/>
      <c r="KVF2" s="882"/>
      <c r="KVG2" s="882"/>
      <c r="KVH2" s="882"/>
      <c r="KVI2" s="882"/>
      <c r="KVJ2" s="882"/>
      <c r="KVK2" s="882"/>
      <c r="KVL2" s="882"/>
      <c r="KVM2" s="882"/>
      <c r="KVN2" s="882"/>
      <c r="KVO2" s="882"/>
      <c r="KVP2" s="882"/>
      <c r="KVQ2" s="882"/>
      <c r="KVR2" s="882"/>
      <c r="KVS2" s="882"/>
      <c r="KVT2" s="882"/>
      <c r="KVU2" s="882"/>
      <c r="KVV2" s="882"/>
      <c r="KVW2" s="882"/>
      <c r="KVX2" s="882"/>
      <c r="KVY2" s="882"/>
      <c r="KVZ2" s="882"/>
      <c r="KWA2" s="882"/>
      <c r="KWB2" s="882"/>
      <c r="KWC2" s="882"/>
      <c r="KWD2" s="882"/>
      <c r="KWE2" s="882"/>
      <c r="KWF2" s="882"/>
      <c r="KWG2" s="882"/>
      <c r="KWH2" s="882"/>
      <c r="KWI2" s="882"/>
      <c r="KWJ2" s="882"/>
      <c r="KWK2" s="882"/>
      <c r="KWL2" s="882"/>
      <c r="KWM2" s="882"/>
      <c r="KWN2" s="882"/>
      <c r="KWO2" s="882"/>
      <c r="KWP2" s="882"/>
      <c r="KWQ2" s="882"/>
      <c r="KWR2" s="882"/>
      <c r="KWS2" s="882"/>
      <c r="KWT2" s="882"/>
      <c r="KWU2" s="882"/>
      <c r="KWV2" s="882"/>
      <c r="KWW2" s="882"/>
      <c r="KWX2" s="882"/>
      <c r="KWY2" s="882"/>
      <c r="KWZ2" s="882"/>
      <c r="KXA2" s="882"/>
      <c r="KXB2" s="882"/>
      <c r="KXC2" s="882"/>
      <c r="KXD2" s="882"/>
      <c r="KXE2" s="882"/>
      <c r="KXF2" s="882"/>
      <c r="KXG2" s="882"/>
      <c r="KXH2" s="882"/>
      <c r="KXI2" s="882"/>
      <c r="KXJ2" s="882"/>
      <c r="KXK2" s="882"/>
      <c r="KXL2" s="882"/>
      <c r="KXM2" s="882"/>
      <c r="KXN2" s="882"/>
      <c r="KXO2" s="882"/>
      <c r="KXP2" s="882"/>
      <c r="KXQ2" s="882"/>
      <c r="KXR2" s="882"/>
      <c r="KXS2" s="882"/>
      <c r="KXT2" s="882"/>
      <c r="KXU2" s="882"/>
      <c r="KXV2" s="882"/>
      <c r="KXW2" s="882"/>
      <c r="KXX2" s="882"/>
      <c r="KXY2" s="882"/>
      <c r="KXZ2" s="882"/>
      <c r="KYA2" s="882"/>
      <c r="KYB2" s="882"/>
      <c r="KYC2" s="882"/>
      <c r="KYD2" s="882"/>
      <c r="KYE2" s="882"/>
      <c r="KYF2" s="882"/>
      <c r="KYG2" s="882"/>
      <c r="KYH2" s="882"/>
      <c r="KYI2" s="882"/>
      <c r="KYJ2" s="882"/>
      <c r="KYK2" s="882"/>
      <c r="KYL2" s="882"/>
      <c r="KYM2" s="882"/>
      <c r="KYN2" s="882"/>
      <c r="KYO2" s="882"/>
      <c r="KYP2" s="882"/>
      <c r="KYQ2" s="882"/>
      <c r="KYR2" s="882"/>
      <c r="KYS2" s="882"/>
      <c r="KYT2" s="882"/>
      <c r="KYU2" s="882"/>
      <c r="KYV2" s="882"/>
      <c r="KYW2" s="882"/>
      <c r="KYX2" s="882"/>
      <c r="KYY2" s="882"/>
      <c r="KYZ2" s="882"/>
      <c r="KZA2" s="882"/>
      <c r="KZB2" s="882"/>
      <c r="KZC2" s="882"/>
      <c r="KZD2" s="882"/>
      <c r="KZE2" s="882"/>
      <c r="KZF2" s="882"/>
      <c r="KZG2" s="882"/>
      <c r="KZH2" s="882"/>
      <c r="KZI2" s="882"/>
      <c r="KZJ2" s="882"/>
      <c r="KZK2" s="882"/>
      <c r="KZL2" s="882"/>
      <c r="KZM2" s="882"/>
      <c r="KZN2" s="882"/>
      <c r="KZO2" s="882"/>
      <c r="KZP2" s="882"/>
      <c r="KZQ2" s="882"/>
      <c r="KZR2" s="882"/>
      <c r="KZS2" s="882"/>
      <c r="KZT2" s="882"/>
      <c r="KZU2" s="882"/>
      <c r="KZV2" s="882"/>
      <c r="KZW2" s="882"/>
      <c r="KZX2" s="882"/>
      <c r="KZY2" s="882"/>
      <c r="KZZ2" s="882"/>
      <c r="LAA2" s="882"/>
      <c r="LAB2" s="882"/>
      <c r="LAC2" s="882"/>
      <c r="LAD2" s="882"/>
      <c r="LAE2" s="882"/>
      <c r="LAF2" s="882"/>
      <c r="LAG2" s="882"/>
      <c r="LAH2" s="882"/>
      <c r="LAI2" s="882"/>
      <c r="LAJ2" s="882"/>
      <c r="LAK2" s="882"/>
      <c r="LAL2" s="882"/>
      <c r="LAM2" s="882"/>
      <c r="LAN2" s="882"/>
      <c r="LAO2" s="882"/>
      <c r="LAP2" s="882"/>
      <c r="LAQ2" s="882"/>
      <c r="LAR2" s="882"/>
      <c r="LAS2" s="882"/>
      <c r="LAT2" s="882"/>
      <c r="LAU2" s="882"/>
      <c r="LAV2" s="882"/>
      <c r="LAW2" s="882"/>
      <c r="LAX2" s="882"/>
      <c r="LAY2" s="882"/>
      <c r="LAZ2" s="882"/>
      <c r="LBA2" s="882"/>
      <c r="LBB2" s="882"/>
      <c r="LBC2" s="882"/>
      <c r="LBD2" s="882"/>
      <c r="LBE2" s="882"/>
      <c r="LBF2" s="882"/>
      <c r="LBG2" s="882"/>
      <c r="LBH2" s="882"/>
      <c r="LBI2" s="882"/>
      <c r="LBJ2" s="882"/>
      <c r="LBK2" s="882"/>
      <c r="LBL2" s="882"/>
      <c r="LBM2" s="882"/>
      <c r="LBN2" s="882"/>
      <c r="LBO2" s="882"/>
      <c r="LBP2" s="882"/>
      <c r="LBQ2" s="882"/>
      <c r="LBR2" s="882"/>
      <c r="LBS2" s="882"/>
      <c r="LBT2" s="882"/>
      <c r="LBU2" s="882"/>
      <c r="LBV2" s="882"/>
      <c r="LBW2" s="882"/>
      <c r="LBX2" s="882"/>
      <c r="LBY2" s="882"/>
      <c r="LBZ2" s="882"/>
      <c r="LCA2" s="882"/>
      <c r="LCB2" s="882"/>
      <c r="LCC2" s="882"/>
      <c r="LCD2" s="882"/>
      <c r="LCE2" s="882"/>
      <c r="LCF2" s="882"/>
      <c r="LCG2" s="882"/>
      <c r="LCH2" s="882"/>
      <c r="LCI2" s="882"/>
      <c r="LCJ2" s="882"/>
      <c r="LCK2" s="882"/>
      <c r="LCL2" s="882"/>
      <c r="LCM2" s="882"/>
      <c r="LCN2" s="882"/>
      <c r="LCO2" s="882"/>
      <c r="LCP2" s="882"/>
      <c r="LCQ2" s="882"/>
      <c r="LCR2" s="882"/>
      <c r="LCS2" s="882"/>
      <c r="LCT2" s="882"/>
      <c r="LCU2" s="882"/>
      <c r="LCV2" s="882"/>
      <c r="LCW2" s="882"/>
      <c r="LCX2" s="882"/>
      <c r="LCY2" s="882"/>
      <c r="LCZ2" s="882"/>
      <c r="LDA2" s="882"/>
      <c r="LDB2" s="882"/>
      <c r="LDC2" s="882"/>
      <c r="LDD2" s="882"/>
      <c r="LDE2" s="882"/>
      <c r="LDF2" s="882"/>
      <c r="LDG2" s="882"/>
      <c r="LDH2" s="882"/>
      <c r="LDI2" s="882"/>
      <c r="LDJ2" s="882"/>
      <c r="LDK2" s="882"/>
      <c r="LDL2" s="882"/>
      <c r="LDM2" s="882"/>
      <c r="LDN2" s="882"/>
      <c r="LDO2" s="882"/>
      <c r="LDP2" s="882"/>
      <c r="LDQ2" s="882"/>
      <c r="LDR2" s="882"/>
      <c r="LDS2" s="882"/>
      <c r="LDT2" s="882"/>
      <c r="LDU2" s="882"/>
      <c r="LDV2" s="882"/>
      <c r="LDW2" s="882"/>
      <c r="LDX2" s="882"/>
      <c r="LDY2" s="882"/>
      <c r="LDZ2" s="882"/>
      <c r="LEA2" s="882"/>
      <c r="LEB2" s="882"/>
      <c r="LEC2" s="882"/>
      <c r="LED2" s="882"/>
      <c r="LEE2" s="882"/>
      <c r="LEF2" s="882"/>
      <c r="LEG2" s="882"/>
      <c r="LEH2" s="882"/>
      <c r="LEI2" s="882"/>
      <c r="LEJ2" s="882"/>
      <c r="LEK2" s="882"/>
      <c r="LEL2" s="882"/>
      <c r="LEM2" s="882"/>
      <c r="LEN2" s="882"/>
      <c r="LEO2" s="882"/>
      <c r="LEP2" s="882"/>
      <c r="LEQ2" s="882"/>
      <c r="LER2" s="882"/>
      <c r="LES2" s="882"/>
      <c r="LET2" s="882"/>
      <c r="LEU2" s="882"/>
      <c r="LEV2" s="882"/>
      <c r="LEW2" s="882"/>
      <c r="LEX2" s="882"/>
      <c r="LEY2" s="882"/>
      <c r="LEZ2" s="882"/>
      <c r="LFA2" s="882"/>
      <c r="LFB2" s="882"/>
      <c r="LFC2" s="882"/>
      <c r="LFD2" s="882"/>
      <c r="LFE2" s="882"/>
      <c r="LFF2" s="882"/>
      <c r="LFG2" s="882"/>
      <c r="LFH2" s="882"/>
      <c r="LFI2" s="882"/>
      <c r="LFJ2" s="882"/>
      <c r="LFK2" s="882"/>
      <c r="LFL2" s="882"/>
      <c r="LFM2" s="882"/>
      <c r="LFN2" s="882"/>
      <c r="LFO2" s="882"/>
      <c r="LFP2" s="882"/>
      <c r="LFQ2" s="882"/>
      <c r="LFR2" s="882"/>
      <c r="LFS2" s="882"/>
      <c r="LFT2" s="882"/>
      <c r="LFU2" s="882"/>
      <c r="LFV2" s="882"/>
      <c r="LFW2" s="882"/>
      <c r="LFX2" s="882"/>
      <c r="LFY2" s="882"/>
      <c r="LFZ2" s="882"/>
      <c r="LGA2" s="882"/>
      <c r="LGB2" s="882"/>
      <c r="LGC2" s="882"/>
      <c r="LGD2" s="882"/>
      <c r="LGE2" s="882"/>
      <c r="LGF2" s="882"/>
      <c r="LGG2" s="882"/>
      <c r="LGH2" s="882"/>
      <c r="LGI2" s="882"/>
      <c r="LGJ2" s="882"/>
      <c r="LGK2" s="882"/>
      <c r="LGL2" s="882"/>
      <c r="LGM2" s="882"/>
      <c r="LGN2" s="882"/>
      <c r="LGO2" s="882"/>
      <c r="LGP2" s="882"/>
      <c r="LGQ2" s="882"/>
      <c r="LGR2" s="882"/>
      <c r="LGS2" s="882"/>
      <c r="LGT2" s="882"/>
      <c r="LGU2" s="882"/>
      <c r="LGV2" s="882"/>
      <c r="LGW2" s="882"/>
      <c r="LGX2" s="882"/>
      <c r="LGY2" s="882"/>
      <c r="LGZ2" s="882"/>
      <c r="LHA2" s="882"/>
      <c r="LHB2" s="882"/>
      <c r="LHC2" s="882"/>
      <c r="LHD2" s="882"/>
      <c r="LHE2" s="882"/>
      <c r="LHF2" s="882"/>
      <c r="LHG2" s="882"/>
      <c r="LHH2" s="882"/>
      <c r="LHI2" s="882"/>
      <c r="LHJ2" s="882"/>
      <c r="LHK2" s="882"/>
      <c r="LHL2" s="882"/>
      <c r="LHM2" s="882"/>
      <c r="LHN2" s="882"/>
      <c r="LHO2" s="882"/>
      <c r="LHP2" s="882"/>
      <c r="LHQ2" s="882"/>
      <c r="LHR2" s="882"/>
      <c r="LHS2" s="882"/>
      <c r="LHT2" s="882"/>
      <c r="LHU2" s="882"/>
      <c r="LHV2" s="882"/>
      <c r="LHW2" s="882"/>
      <c r="LHX2" s="882"/>
      <c r="LHY2" s="882"/>
      <c r="LHZ2" s="882"/>
      <c r="LIA2" s="882"/>
      <c r="LIB2" s="882"/>
      <c r="LIC2" s="882"/>
      <c r="LID2" s="882"/>
      <c r="LIE2" s="882"/>
      <c r="LIF2" s="882"/>
      <c r="LIG2" s="882"/>
      <c r="LIH2" s="882"/>
      <c r="LII2" s="882"/>
      <c r="LIJ2" s="882"/>
      <c r="LIK2" s="882"/>
      <c r="LIL2" s="882"/>
      <c r="LIM2" s="882"/>
      <c r="LIN2" s="882"/>
      <c r="LIO2" s="882"/>
      <c r="LIP2" s="882"/>
      <c r="LIQ2" s="882"/>
      <c r="LIR2" s="882"/>
      <c r="LIS2" s="882"/>
      <c r="LIT2" s="882"/>
      <c r="LIU2" s="882"/>
      <c r="LIV2" s="882"/>
      <c r="LIW2" s="882"/>
      <c r="LIX2" s="882"/>
      <c r="LIY2" s="882"/>
      <c r="LIZ2" s="882"/>
      <c r="LJA2" s="882"/>
      <c r="LJB2" s="882"/>
      <c r="LJC2" s="882"/>
      <c r="LJD2" s="882"/>
      <c r="LJE2" s="882"/>
      <c r="LJF2" s="882"/>
      <c r="LJG2" s="882"/>
      <c r="LJH2" s="882"/>
      <c r="LJI2" s="882"/>
      <c r="LJJ2" s="882"/>
      <c r="LJK2" s="882"/>
      <c r="LJL2" s="882"/>
      <c r="LJM2" s="882"/>
      <c r="LJN2" s="882"/>
      <c r="LJO2" s="882"/>
      <c r="LJP2" s="882"/>
      <c r="LJQ2" s="882"/>
      <c r="LJR2" s="882"/>
      <c r="LJS2" s="882"/>
      <c r="LJT2" s="882"/>
      <c r="LJU2" s="882"/>
      <c r="LJV2" s="882"/>
      <c r="LJW2" s="882"/>
      <c r="LJX2" s="882"/>
      <c r="LJY2" s="882"/>
      <c r="LJZ2" s="882"/>
      <c r="LKA2" s="882"/>
      <c r="LKB2" s="882"/>
      <c r="LKC2" s="882"/>
      <c r="LKD2" s="882"/>
      <c r="LKE2" s="882"/>
      <c r="LKF2" s="882"/>
      <c r="LKG2" s="882"/>
      <c r="LKH2" s="882"/>
      <c r="LKI2" s="882"/>
      <c r="LKJ2" s="882"/>
      <c r="LKK2" s="882"/>
      <c r="LKL2" s="882"/>
      <c r="LKM2" s="882"/>
      <c r="LKN2" s="882"/>
      <c r="LKO2" s="882"/>
      <c r="LKP2" s="882"/>
      <c r="LKQ2" s="882"/>
      <c r="LKR2" s="882"/>
      <c r="LKS2" s="882"/>
      <c r="LKT2" s="882"/>
      <c r="LKU2" s="882"/>
      <c r="LKV2" s="882"/>
      <c r="LKW2" s="882"/>
      <c r="LKX2" s="882"/>
      <c r="LKY2" s="882"/>
      <c r="LKZ2" s="882"/>
      <c r="LLA2" s="882"/>
      <c r="LLB2" s="882"/>
      <c r="LLC2" s="882"/>
      <c r="LLD2" s="882"/>
      <c r="LLE2" s="882"/>
      <c r="LLF2" s="882"/>
      <c r="LLG2" s="882"/>
      <c r="LLH2" s="882"/>
      <c r="LLI2" s="882"/>
      <c r="LLJ2" s="882"/>
      <c r="LLK2" s="882"/>
      <c r="LLL2" s="882"/>
      <c r="LLM2" s="882"/>
      <c r="LLN2" s="882"/>
      <c r="LLO2" s="882"/>
      <c r="LLP2" s="882"/>
      <c r="LLQ2" s="882"/>
      <c r="LLR2" s="882"/>
      <c r="LLS2" s="882"/>
      <c r="LLT2" s="882"/>
      <c r="LLU2" s="882"/>
      <c r="LLV2" s="882"/>
      <c r="LLW2" s="882"/>
      <c r="LLX2" s="882"/>
      <c r="LLY2" s="882"/>
      <c r="LLZ2" s="882"/>
      <c r="LMA2" s="882"/>
      <c r="LMB2" s="882"/>
      <c r="LMC2" s="882"/>
      <c r="LMD2" s="882"/>
      <c r="LME2" s="882"/>
      <c r="LMF2" s="882"/>
      <c r="LMG2" s="882"/>
      <c r="LMH2" s="882"/>
      <c r="LMI2" s="882"/>
      <c r="LMJ2" s="882"/>
      <c r="LMK2" s="882"/>
      <c r="LML2" s="882"/>
      <c r="LMM2" s="882"/>
      <c r="LMN2" s="882"/>
      <c r="LMO2" s="882"/>
      <c r="LMP2" s="882"/>
      <c r="LMQ2" s="882"/>
      <c r="LMR2" s="882"/>
      <c r="LMS2" s="882"/>
      <c r="LMT2" s="882"/>
      <c r="LMU2" s="882"/>
      <c r="LMV2" s="882"/>
      <c r="LMW2" s="882"/>
      <c r="LMX2" s="882"/>
      <c r="LMY2" s="882"/>
      <c r="LMZ2" s="882"/>
      <c r="LNA2" s="882"/>
      <c r="LNB2" s="882"/>
      <c r="LNC2" s="882"/>
      <c r="LND2" s="882"/>
      <c r="LNE2" s="882"/>
      <c r="LNF2" s="882"/>
      <c r="LNG2" s="882"/>
      <c r="LNH2" s="882"/>
      <c r="LNI2" s="882"/>
      <c r="LNJ2" s="882"/>
      <c r="LNK2" s="882"/>
      <c r="LNL2" s="882"/>
      <c r="LNM2" s="882"/>
      <c r="LNN2" s="882"/>
      <c r="LNO2" s="882"/>
      <c r="LNP2" s="882"/>
      <c r="LNQ2" s="882"/>
      <c r="LNR2" s="882"/>
      <c r="LNS2" s="882"/>
      <c r="LNT2" s="882"/>
      <c r="LNU2" s="882"/>
      <c r="LNV2" s="882"/>
      <c r="LNW2" s="882"/>
      <c r="LNX2" s="882"/>
      <c r="LNY2" s="882"/>
      <c r="LNZ2" s="882"/>
      <c r="LOA2" s="882"/>
      <c r="LOB2" s="882"/>
      <c r="LOC2" s="882"/>
      <c r="LOD2" s="882"/>
      <c r="LOE2" s="882"/>
      <c r="LOF2" s="882"/>
      <c r="LOG2" s="882"/>
      <c r="LOH2" s="882"/>
      <c r="LOI2" s="882"/>
      <c r="LOJ2" s="882"/>
      <c r="LOK2" s="882"/>
      <c r="LOL2" s="882"/>
      <c r="LOM2" s="882"/>
      <c r="LON2" s="882"/>
      <c r="LOO2" s="882"/>
      <c r="LOP2" s="882"/>
      <c r="LOQ2" s="882"/>
      <c r="LOR2" s="882"/>
      <c r="LOS2" s="882"/>
      <c r="LOT2" s="882"/>
      <c r="LOU2" s="882"/>
      <c r="LOV2" s="882"/>
      <c r="LOW2" s="882"/>
      <c r="LOX2" s="882"/>
      <c r="LOY2" s="882"/>
      <c r="LOZ2" s="882"/>
      <c r="LPA2" s="882"/>
      <c r="LPB2" s="882"/>
      <c r="LPC2" s="882"/>
      <c r="LPD2" s="882"/>
      <c r="LPE2" s="882"/>
      <c r="LPF2" s="882"/>
      <c r="LPG2" s="882"/>
      <c r="LPH2" s="882"/>
      <c r="LPI2" s="882"/>
      <c r="LPJ2" s="882"/>
      <c r="LPK2" s="882"/>
      <c r="LPL2" s="882"/>
      <c r="LPM2" s="882"/>
      <c r="LPN2" s="882"/>
      <c r="LPO2" s="882"/>
      <c r="LPP2" s="882"/>
      <c r="LPQ2" s="882"/>
      <c r="LPR2" s="882"/>
      <c r="LPS2" s="882"/>
      <c r="LPT2" s="882"/>
      <c r="LPU2" s="882"/>
      <c r="LPV2" s="882"/>
      <c r="LPW2" s="882"/>
      <c r="LPX2" s="882"/>
      <c r="LPY2" s="882"/>
      <c r="LPZ2" s="882"/>
      <c r="LQA2" s="882"/>
      <c r="LQB2" s="882"/>
      <c r="LQC2" s="882"/>
      <c r="LQD2" s="882"/>
      <c r="LQE2" s="882"/>
      <c r="LQF2" s="882"/>
      <c r="LQG2" s="882"/>
      <c r="LQH2" s="882"/>
      <c r="LQI2" s="882"/>
      <c r="LQJ2" s="882"/>
      <c r="LQK2" s="882"/>
      <c r="LQL2" s="882"/>
      <c r="LQM2" s="882"/>
      <c r="LQN2" s="882"/>
      <c r="LQO2" s="882"/>
      <c r="LQP2" s="882"/>
      <c r="LQQ2" s="882"/>
      <c r="LQR2" s="882"/>
      <c r="LQS2" s="882"/>
      <c r="LQT2" s="882"/>
      <c r="LQU2" s="882"/>
      <c r="LQV2" s="882"/>
      <c r="LQW2" s="882"/>
      <c r="LQX2" s="882"/>
      <c r="LQY2" s="882"/>
      <c r="LQZ2" s="882"/>
      <c r="LRA2" s="882"/>
      <c r="LRB2" s="882"/>
      <c r="LRC2" s="882"/>
      <c r="LRD2" s="882"/>
      <c r="LRE2" s="882"/>
      <c r="LRF2" s="882"/>
      <c r="LRG2" s="882"/>
      <c r="LRH2" s="882"/>
      <c r="LRI2" s="882"/>
      <c r="LRJ2" s="882"/>
      <c r="LRK2" s="882"/>
      <c r="LRL2" s="882"/>
      <c r="LRM2" s="882"/>
      <c r="LRN2" s="882"/>
      <c r="LRO2" s="882"/>
      <c r="LRP2" s="882"/>
      <c r="LRQ2" s="882"/>
      <c r="LRR2" s="882"/>
      <c r="LRS2" s="882"/>
      <c r="LRT2" s="882"/>
      <c r="LRU2" s="882"/>
      <c r="LRV2" s="882"/>
      <c r="LRW2" s="882"/>
      <c r="LRX2" s="882"/>
      <c r="LRY2" s="882"/>
      <c r="LRZ2" s="882"/>
      <c r="LSA2" s="882"/>
      <c r="LSB2" s="882"/>
      <c r="LSC2" s="882"/>
      <c r="LSD2" s="882"/>
      <c r="LSE2" s="882"/>
      <c r="LSF2" s="882"/>
      <c r="LSG2" s="882"/>
      <c r="LSH2" s="882"/>
      <c r="LSI2" s="882"/>
      <c r="LSJ2" s="882"/>
      <c r="LSK2" s="882"/>
      <c r="LSL2" s="882"/>
      <c r="LSM2" s="882"/>
      <c r="LSN2" s="882"/>
      <c r="LSO2" s="882"/>
      <c r="LSP2" s="882"/>
      <c r="LSQ2" s="882"/>
      <c r="LSR2" s="882"/>
      <c r="LSS2" s="882"/>
      <c r="LST2" s="882"/>
      <c r="LSU2" s="882"/>
      <c r="LSV2" s="882"/>
      <c r="LSW2" s="882"/>
      <c r="LSX2" s="882"/>
      <c r="LSY2" s="882"/>
      <c r="LSZ2" s="882"/>
      <c r="LTA2" s="882"/>
      <c r="LTB2" s="882"/>
      <c r="LTC2" s="882"/>
      <c r="LTD2" s="882"/>
      <c r="LTE2" s="882"/>
      <c r="LTF2" s="882"/>
      <c r="LTG2" s="882"/>
      <c r="LTH2" s="882"/>
      <c r="LTI2" s="882"/>
      <c r="LTJ2" s="882"/>
      <c r="LTK2" s="882"/>
      <c r="LTL2" s="882"/>
      <c r="LTM2" s="882"/>
      <c r="LTN2" s="882"/>
      <c r="LTO2" s="882"/>
      <c r="LTP2" s="882"/>
      <c r="LTQ2" s="882"/>
      <c r="LTR2" s="882"/>
      <c r="LTS2" s="882"/>
      <c r="LTT2" s="882"/>
      <c r="LTU2" s="882"/>
      <c r="LTV2" s="882"/>
      <c r="LTW2" s="882"/>
      <c r="LTX2" s="882"/>
      <c r="LTY2" s="882"/>
      <c r="LTZ2" s="882"/>
      <c r="LUA2" s="882"/>
      <c r="LUB2" s="882"/>
      <c r="LUC2" s="882"/>
      <c r="LUD2" s="882"/>
      <c r="LUE2" s="882"/>
      <c r="LUF2" s="882"/>
      <c r="LUG2" s="882"/>
      <c r="LUH2" s="882"/>
      <c r="LUI2" s="882"/>
      <c r="LUJ2" s="882"/>
      <c r="LUK2" s="882"/>
      <c r="LUL2" s="882"/>
      <c r="LUM2" s="882"/>
      <c r="LUN2" s="882"/>
      <c r="LUO2" s="882"/>
      <c r="LUP2" s="882"/>
      <c r="LUQ2" s="882"/>
      <c r="LUR2" s="882"/>
      <c r="LUS2" s="882"/>
      <c r="LUT2" s="882"/>
      <c r="LUU2" s="882"/>
      <c r="LUV2" s="882"/>
      <c r="LUW2" s="882"/>
      <c r="LUX2" s="882"/>
      <c r="LUY2" s="882"/>
      <c r="LUZ2" s="882"/>
      <c r="LVA2" s="882"/>
      <c r="LVB2" s="882"/>
      <c r="LVC2" s="882"/>
      <c r="LVD2" s="882"/>
      <c r="LVE2" s="882"/>
      <c r="LVF2" s="882"/>
      <c r="LVG2" s="882"/>
      <c r="LVH2" s="882"/>
      <c r="LVI2" s="882"/>
      <c r="LVJ2" s="882"/>
      <c r="LVK2" s="882"/>
      <c r="LVL2" s="882"/>
      <c r="LVM2" s="882"/>
      <c r="LVN2" s="882"/>
      <c r="LVO2" s="882"/>
      <c r="LVP2" s="882"/>
      <c r="LVQ2" s="882"/>
      <c r="LVR2" s="882"/>
      <c r="LVS2" s="882"/>
      <c r="LVT2" s="882"/>
      <c r="LVU2" s="882"/>
      <c r="LVV2" s="882"/>
      <c r="LVW2" s="882"/>
      <c r="LVX2" s="882"/>
      <c r="LVY2" s="882"/>
      <c r="LVZ2" s="882"/>
      <c r="LWA2" s="882"/>
      <c r="LWB2" s="882"/>
      <c r="LWC2" s="882"/>
      <c r="LWD2" s="882"/>
      <c r="LWE2" s="882"/>
      <c r="LWF2" s="882"/>
      <c r="LWG2" s="882"/>
      <c r="LWH2" s="882"/>
      <c r="LWI2" s="882"/>
      <c r="LWJ2" s="882"/>
      <c r="LWK2" s="882"/>
      <c r="LWL2" s="882"/>
      <c r="LWM2" s="882"/>
      <c r="LWN2" s="882"/>
      <c r="LWO2" s="882"/>
      <c r="LWP2" s="882"/>
      <c r="LWQ2" s="882"/>
      <c r="LWR2" s="882"/>
      <c r="LWS2" s="882"/>
      <c r="LWT2" s="882"/>
      <c r="LWU2" s="882"/>
      <c r="LWV2" s="882"/>
      <c r="LWW2" s="882"/>
      <c r="LWX2" s="882"/>
      <c r="LWY2" s="882"/>
      <c r="LWZ2" s="882"/>
      <c r="LXA2" s="882"/>
      <c r="LXB2" s="882"/>
      <c r="LXC2" s="882"/>
      <c r="LXD2" s="882"/>
      <c r="LXE2" s="882"/>
      <c r="LXF2" s="882"/>
      <c r="LXG2" s="882"/>
      <c r="LXH2" s="882"/>
      <c r="LXI2" s="882"/>
      <c r="LXJ2" s="882"/>
      <c r="LXK2" s="882"/>
      <c r="LXL2" s="882"/>
      <c r="LXM2" s="882"/>
      <c r="LXN2" s="882"/>
      <c r="LXO2" s="882"/>
      <c r="LXP2" s="882"/>
      <c r="LXQ2" s="882"/>
      <c r="LXR2" s="882"/>
      <c r="LXS2" s="882"/>
      <c r="LXT2" s="882"/>
      <c r="LXU2" s="882"/>
      <c r="LXV2" s="882"/>
      <c r="LXW2" s="882"/>
      <c r="LXX2" s="882"/>
      <c r="LXY2" s="882"/>
      <c r="LXZ2" s="882"/>
      <c r="LYA2" s="882"/>
      <c r="LYB2" s="882"/>
      <c r="LYC2" s="882"/>
      <c r="LYD2" s="882"/>
      <c r="LYE2" s="882"/>
      <c r="LYF2" s="882"/>
      <c r="LYG2" s="882"/>
      <c r="LYH2" s="882"/>
      <c r="LYI2" s="882"/>
      <c r="LYJ2" s="882"/>
      <c r="LYK2" s="882"/>
      <c r="LYL2" s="882"/>
      <c r="LYM2" s="882"/>
      <c r="LYN2" s="882"/>
      <c r="LYO2" s="882"/>
      <c r="LYP2" s="882"/>
      <c r="LYQ2" s="882"/>
      <c r="LYR2" s="882"/>
      <c r="LYS2" s="882"/>
      <c r="LYT2" s="882"/>
      <c r="LYU2" s="882"/>
      <c r="LYV2" s="882"/>
      <c r="LYW2" s="882"/>
      <c r="LYX2" s="882"/>
      <c r="LYY2" s="882"/>
      <c r="LYZ2" s="882"/>
      <c r="LZA2" s="882"/>
      <c r="LZB2" s="882"/>
      <c r="LZC2" s="882"/>
      <c r="LZD2" s="882"/>
      <c r="LZE2" s="882"/>
      <c r="LZF2" s="882"/>
      <c r="LZG2" s="882"/>
      <c r="LZH2" s="882"/>
      <c r="LZI2" s="882"/>
      <c r="LZJ2" s="882"/>
      <c r="LZK2" s="882"/>
      <c r="LZL2" s="882"/>
      <c r="LZM2" s="882"/>
      <c r="LZN2" s="882"/>
      <c r="LZO2" s="882"/>
      <c r="LZP2" s="882"/>
      <c r="LZQ2" s="882"/>
      <c r="LZR2" s="882"/>
      <c r="LZS2" s="882"/>
      <c r="LZT2" s="882"/>
      <c r="LZU2" s="882"/>
      <c r="LZV2" s="882"/>
      <c r="LZW2" s="882"/>
      <c r="LZX2" s="882"/>
      <c r="LZY2" s="882"/>
      <c r="LZZ2" s="882"/>
      <c r="MAA2" s="882"/>
      <c r="MAB2" s="882"/>
      <c r="MAC2" s="882"/>
      <c r="MAD2" s="882"/>
      <c r="MAE2" s="882"/>
      <c r="MAF2" s="882"/>
      <c r="MAG2" s="882"/>
      <c r="MAH2" s="882"/>
      <c r="MAI2" s="882"/>
      <c r="MAJ2" s="882"/>
      <c r="MAK2" s="882"/>
      <c r="MAL2" s="882"/>
      <c r="MAM2" s="882"/>
      <c r="MAN2" s="882"/>
      <c r="MAO2" s="882"/>
      <c r="MAP2" s="882"/>
      <c r="MAQ2" s="882"/>
      <c r="MAR2" s="882"/>
      <c r="MAS2" s="882"/>
      <c r="MAT2" s="882"/>
      <c r="MAU2" s="882"/>
      <c r="MAV2" s="882"/>
      <c r="MAW2" s="882"/>
      <c r="MAX2" s="882"/>
      <c r="MAY2" s="882"/>
      <c r="MAZ2" s="882"/>
      <c r="MBA2" s="882"/>
      <c r="MBB2" s="882"/>
      <c r="MBC2" s="882"/>
      <c r="MBD2" s="882"/>
      <c r="MBE2" s="882"/>
      <c r="MBF2" s="882"/>
      <c r="MBG2" s="882"/>
      <c r="MBH2" s="882"/>
      <c r="MBI2" s="882"/>
      <c r="MBJ2" s="882"/>
      <c r="MBK2" s="882"/>
      <c r="MBL2" s="882"/>
      <c r="MBM2" s="882"/>
      <c r="MBN2" s="882"/>
      <c r="MBO2" s="882"/>
      <c r="MBP2" s="882"/>
      <c r="MBQ2" s="882"/>
      <c r="MBR2" s="882"/>
      <c r="MBS2" s="882"/>
      <c r="MBT2" s="882"/>
      <c r="MBU2" s="882"/>
      <c r="MBV2" s="882"/>
      <c r="MBW2" s="882"/>
      <c r="MBX2" s="882"/>
      <c r="MBY2" s="882"/>
      <c r="MBZ2" s="882"/>
      <c r="MCA2" s="882"/>
      <c r="MCB2" s="882"/>
      <c r="MCC2" s="882"/>
      <c r="MCD2" s="882"/>
      <c r="MCE2" s="882"/>
      <c r="MCF2" s="882"/>
      <c r="MCG2" s="882"/>
      <c r="MCH2" s="882"/>
      <c r="MCI2" s="882"/>
      <c r="MCJ2" s="882"/>
      <c r="MCK2" s="882"/>
      <c r="MCL2" s="882"/>
      <c r="MCM2" s="882"/>
      <c r="MCN2" s="882"/>
      <c r="MCO2" s="882"/>
      <c r="MCP2" s="882"/>
      <c r="MCQ2" s="882"/>
      <c r="MCR2" s="882"/>
      <c r="MCS2" s="882"/>
      <c r="MCT2" s="882"/>
      <c r="MCU2" s="882"/>
      <c r="MCV2" s="882"/>
      <c r="MCW2" s="882"/>
      <c r="MCX2" s="882"/>
      <c r="MCY2" s="882"/>
      <c r="MCZ2" s="882"/>
      <c r="MDA2" s="882"/>
      <c r="MDB2" s="882"/>
      <c r="MDC2" s="882"/>
      <c r="MDD2" s="882"/>
      <c r="MDE2" s="882"/>
      <c r="MDF2" s="882"/>
      <c r="MDG2" s="882"/>
      <c r="MDH2" s="882"/>
      <c r="MDI2" s="882"/>
      <c r="MDJ2" s="882"/>
      <c r="MDK2" s="882"/>
      <c r="MDL2" s="882"/>
      <c r="MDM2" s="882"/>
      <c r="MDN2" s="882"/>
      <c r="MDO2" s="882"/>
      <c r="MDP2" s="882"/>
      <c r="MDQ2" s="882"/>
      <c r="MDR2" s="882"/>
      <c r="MDS2" s="882"/>
      <c r="MDT2" s="882"/>
      <c r="MDU2" s="882"/>
      <c r="MDV2" s="882"/>
      <c r="MDW2" s="882"/>
      <c r="MDX2" s="882"/>
      <c r="MDY2" s="882"/>
      <c r="MDZ2" s="882"/>
      <c r="MEA2" s="882"/>
      <c r="MEB2" s="882"/>
      <c r="MEC2" s="882"/>
      <c r="MED2" s="882"/>
      <c r="MEE2" s="882"/>
      <c r="MEF2" s="882"/>
      <c r="MEG2" s="882"/>
      <c r="MEH2" s="882"/>
      <c r="MEI2" s="882"/>
      <c r="MEJ2" s="882"/>
      <c r="MEK2" s="882"/>
      <c r="MEL2" s="882"/>
      <c r="MEM2" s="882"/>
      <c r="MEN2" s="882"/>
      <c r="MEO2" s="882"/>
      <c r="MEP2" s="882"/>
      <c r="MEQ2" s="882"/>
      <c r="MER2" s="882"/>
      <c r="MES2" s="882"/>
      <c r="MET2" s="882"/>
      <c r="MEU2" s="882"/>
      <c r="MEV2" s="882"/>
      <c r="MEW2" s="882"/>
      <c r="MEX2" s="882"/>
      <c r="MEY2" s="882"/>
      <c r="MEZ2" s="882"/>
      <c r="MFA2" s="882"/>
      <c r="MFB2" s="882"/>
      <c r="MFC2" s="882"/>
      <c r="MFD2" s="882"/>
      <c r="MFE2" s="882"/>
      <c r="MFF2" s="882"/>
      <c r="MFG2" s="882"/>
      <c r="MFH2" s="882"/>
      <c r="MFI2" s="882"/>
      <c r="MFJ2" s="882"/>
      <c r="MFK2" s="882"/>
      <c r="MFL2" s="882"/>
      <c r="MFM2" s="882"/>
      <c r="MFN2" s="882"/>
      <c r="MFO2" s="882"/>
      <c r="MFP2" s="882"/>
      <c r="MFQ2" s="882"/>
      <c r="MFR2" s="882"/>
      <c r="MFS2" s="882"/>
      <c r="MFT2" s="882"/>
      <c r="MFU2" s="882"/>
      <c r="MFV2" s="882"/>
      <c r="MFW2" s="882"/>
      <c r="MFX2" s="882"/>
      <c r="MFY2" s="882"/>
      <c r="MFZ2" s="882"/>
      <c r="MGA2" s="882"/>
      <c r="MGB2" s="882"/>
      <c r="MGC2" s="882"/>
      <c r="MGD2" s="882"/>
      <c r="MGE2" s="882"/>
      <c r="MGF2" s="882"/>
      <c r="MGG2" s="882"/>
      <c r="MGH2" s="882"/>
      <c r="MGI2" s="882"/>
      <c r="MGJ2" s="882"/>
      <c r="MGK2" s="882"/>
      <c r="MGL2" s="882"/>
      <c r="MGM2" s="882"/>
      <c r="MGN2" s="882"/>
      <c r="MGO2" s="882"/>
      <c r="MGP2" s="882"/>
      <c r="MGQ2" s="882"/>
      <c r="MGR2" s="882"/>
      <c r="MGS2" s="882"/>
      <c r="MGT2" s="882"/>
      <c r="MGU2" s="882"/>
      <c r="MGV2" s="882"/>
      <c r="MGW2" s="882"/>
      <c r="MGX2" s="882"/>
      <c r="MGY2" s="882"/>
      <c r="MGZ2" s="882"/>
      <c r="MHA2" s="882"/>
      <c r="MHB2" s="882"/>
      <c r="MHC2" s="882"/>
      <c r="MHD2" s="882"/>
      <c r="MHE2" s="882"/>
      <c r="MHF2" s="882"/>
      <c r="MHG2" s="882"/>
      <c r="MHH2" s="882"/>
      <c r="MHI2" s="882"/>
      <c r="MHJ2" s="882"/>
      <c r="MHK2" s="882"/>
      <c r="MHL2" s="882"/>
      <c r="MHM2" s="882"/>
      <c r="MHN2" s="882"/>
      <c r="MHO2" s="882"/>
      <c r="MHP2" s="882"/>
      <c r="MHQ2" s="882"/>
      <c r="MHR2" s="882"/>
      <c r="MHS2" s="882"/>
      <c r="MHT2" s="882"/>
      <c r="MHU2" s="882"/>
      <c r="MHV2" s="882"/>
      <c r="MHW2" s="882"/>
      <c r="MHX2" s="882"/>
      <c r="MHY2" s="882"/>
      <c r="MHZ2" s="882"/>
      <c r="MIA2" s="882"/>
      <c r="MIB2" s="882"/>
      <c r="MIC2" s="882"/>
      <c r="MID2" s="882"/>
      <c r="MIE2" s="882"/>
      <c r="MIF2" s="882"/>
      <c r="MIG2" s="882"/>
      <c r="MIH2" s="882"/>
      <c r="MII2" s="882"/>
      <c r="MIJ2" s="882"/>
      <c r="MIK2" s="882"/>
      <c r="MIL2" s="882"/>
      <c r="MIM2" s="882"/>
      <c r="MIN2" s="882"/>
      <c r="MIO2" s="882"/>
      <c r="MIP2" s="882"/>
      <c r="MIQ2" s="882"/>
      <c r="MIR2" s="882"/>
      <c r="MIS2" s="882"/>
      <c r="MIT2" s="882"/>
      <c r="MIU2" s="882"/>
      <c r="MIV2" s="882"/>
      <c r="MIW2" s="882"/>
      <c r="MIX2" s="882"/>
      <c r="MIY2" s="882"/>
      <c r="MIZ2" s="882"/>
      <c r="MJA2" s="882"/>
      <c r="MJB2" s="882"/>
      <c r="MJC2" s="882"/>
      <c r="MJD2" s="882"/>
      <c r="MJE2" s="882"/>
      <c r="MJF2" s="882"/>
      <c r="MJG2" s="882"/>
      <c r="MJH2" s="882"/>
      <c r="MJI2" s="882"/>
      <c r="MJJ2" s="882"/>
      <c r="MJK2" s="882"/>
      <c r="MJL2" s="882"/>
      <c r="MJM2" s="882"/>
      <c r="MJN2" s="882"/>
      <c r="MJO2" s="882"/>
      <c r="MJP2" s="882"/>
      <c r="MJQ2" s="882"/>
      <c r="MJR2" s="882"/>
      <c r="MJS2" s="882"/>
      <c r="MJT2" s="882"/>
      <c r="MJU2" s="882"/>
      <c r="MJV2" s="882"/>
      <c r="MJW2" s="882"/>
      <c r="MJX2" s="882"/>
      <c r="MJY2" s="882"/>
      <c r="MJZ2" s="882"/>
      <c r="MKA2" s="882"/>
      <c r="MKB2" s="882"/>
      <c r="MKC2" s="882"/>
      <c r="MKD2" s="882"/>
      <c r="MKE2" s="882"/>
      <c r="MKF2" s="882"/>
      <c r="MKG2" s="882"/>
      <c r="MKH2" s="882"/>
      <c r="MKI2" s="882"/>
      <c r="MKJ2" s="882"/>
      <c r="MKK2" s="882"/>
      <c r="MKL2" s="882"/>
      <c r="MKM2" s="882"/>
      <c r="MKN2" s="882"/>
      <c r="MKO2" s="882"/>
      <c r="MKP2" s="882"/>
      <c r="MKQ2" s="882"/>
      <c r="MKR2" s="882"/>
      <c r="MKS2" s="882"/>
      <c r="MKT2" s="882"/>
      <c r="MKU2" s="882"/>
      <c r="MKV2" s="882"/>
      <c r="MKW2" s="882"/>
      <c r="MKX2" s="882"/>
      <c r="MKY2" s="882"/>
      <c r="MKZ2" s="882"/>
      <c r="MLA2" s="882"/>
      <c r="MLB2" s="882"/>
      <c r="MLC2" s="882"/>
      <c r="MLD2" s="882"/>
      <c r="MLE2" s="882"/>
      <c r="MLF2" s="882"/>
      <c r="MLG2" s="882"/>
      <c r="MLH2" s="882"/>
      <c r="MLI2" s="882"/>
      <c r="MLJ2" s="882"/>
      <c r="MLK2" s="882"/>
      <c r="MLL2" s="882"/>
      <c r="MLM2" s="882"/>
      <c r="MLN2" s="882"/>
      <c r="MLO2" s="882"/>
      <c r="MLP2" s="882"/>
      <c r="MLQ2" s="882"/>
      <c r="MLR2" s="882"/>
      <c r="MLS2" s="882"/>
      <c r="MLT2" s="882"/>
      <c r="MLU2" s="882"/>
      <c r="MLV2" s="882"/>
      <c r="MLW2" s="882"/>
      <c r="MLX2" s="882"/>
      <c r="MLY2" s="882"/>
      <c r="MLZ2" s="882"/>
      <c r="MMA2" s="882"/>
      <c r="MMB2" s="882"/>
      <c r="MMC2" s="882"/>
      <c r="MMD2" s="882"/>
      <c r="MME2" s="882"/>
      <c r="MMF2" s="882"/>
      <c r="MMG2" s="882"/>
      <c r="MMH2" s="882"/>
      <c r="MMI2" s="882"/>
      <c r="MMJ2" s="882"/>
      <c r="MMK2" s="882"/>
      <c r="MML2" s="882"/>
      <c r="MMM2" s="882"/>
      <c r="MMN2" s="882"/>
      <c r="MMO2" s="882"/>
      <c r="MMP2" s="882"/>
      <c r="MMQ2" s="882"/>
      <c r="MMR2" s="882"/>
      <c r="MMS2" s="882"/>
      <c r="MMT2" s="882"/>
      <c r="MMU2" s="882"/>
      <c r="MMV2" s="882"/>
      <c r="MMW2" s="882"/>
      <c r="MMX2" s="882"/>
      <c r="MMY2" s="882"/>
      <c r="MMZ2" s="882"/>
      <c r="MNA2" s="882"/>
      <c r="MNB2" s="882"/>
      <c r="MNC2" s="882"/>
      <c r="MND2" s="882"/>
      <c r="MNE2" s="882"/>
      <c r="MNF2" s="882"/>
      <c r="MNG2" s="882"/>
      <c r="MNH2" s="882"/>
      <c r="MNI2" s="882"/>
      <c r="MNJ2" s="882"/>
      <c r="MNK2" s="882"/>
      <c r="MNL2" s="882"/>
      <c r="MNM2" s="882"/>
      <c r="MNN2" s="882"/>
      <c r="MNO2" s="882"/>
      <c r="MNP2" s="882"/>
      <c r="MNQ2" s="882"/>
      <c r="MNR2" s="882"/>
      <c r="MNS2" s="882"/>
      <c r="MNT2" s="882"/>
      <c r="MNU2" s="882"/>
      <c r="MNV2" s="882"/>
      <c r="MNW2" s="882"/>
      <c r="MNX2" s="882"/>
      <c r="MNY2" s="882"/>
      <c r="MNZ2" s="882"/>
      <c r="MOA2" s="882"/>
      <c r="MOB2" s="882"/>
      <c r="MOC2" s="882"/>
      <c r="MOD2" s="882"/>
      <c r="MOE2" s="882"/>
      <c r="MOF2" s="882"/>
      <c r="MOG2" s="882"/>
      <c r="MOH2" s="882"/>
      <c r="MOI2" s="882"/>
      <c r="MOJ2" s="882"/>
      <c r="MOK2" s="882"/>
      <c r="MOL2" s="882"/>
      <c r="MOM2" s="882"/>
      <c r="MON2" s="882"/>
      <c r="MOO2" s="882"/>
      <c r="MOP2" s="882"/>
      <c r="MOQ2" s="882"/>
      <c r="MOR2" s="882"/>
      <c r="MOS2" s="882"/>
      <c r="MOT2" s="882"/>
      <c r="MOU2" s="882"/>
      <c r="MOV2" s="882"/>
      <c r="MOW2" s="882"/>
      <c r="MOX2" s="882"/>
      <c r="MOY2" s="882"/>
      <c r="MOZ2" s="882"/>
      <c r="MPA2" s="882"/>
      <c r="MPB2" s="882"/>
      <c r="MPC2" s="882"/>
      <c r="MPD2" s="882"/>
      <c r="MPE2" s="882"/>
      <c r="MPF2" s="882"/>
      <c r="MPG2" s="882"/>
      <c r="MPH2" s="882"/>
      <c r="MPI2" s="882"/>
      <c r="MPJ2" s="882"/>
      <c r="MPK2" s="882"/>
      <c r="MPL2" s="882"/>
      <c r="MPM2" s="882"/>
      <c r="MPN2" s="882"/>
      <c r="MPO2" s="882"/>
      <c r="MPP2" s="882"/>
      <c r="MPQ2" s="882"/>
      <c r="MPR2" s="882"/>
      <c r="MPS2" s="882"/>
      <c r="MPT2" s="882"/>
      <c r="MPU2" s="882"/>
      <c r="MPV2" s="882"/>
      <c r="MPW2" s="882"/>
      <c r="MPX2" s="882"/>
      <c r="MPY2" s="882"/>
      <c r="MPZ2" s="882"/>
      <c r="MQA2" s="882"/>
      <c r="MQB2" s="882"/>
      <c r="MQC2" s="882"/>
      <c r="MQD2" s="882"/>
      <c r="MQE2" s="882"/>
      <c r="MQF2" s="882"/>
      <c r="MQG2" s="882"/>
      <c r="MQH2" s="882"/>
      <c r="MQI2" s="882"/>
      <c r="MQJ2" s="882"/>
      <c r="MQK2" s="882"/>
      <c r="MQL2" s="882"/>
      <c r="MQM2" s="882"/>
      <c r="MQN2" s="882"/>
      <c r="MQO2" s="882"/>
      <c r="MQP2" s="882"/>
      <c r="MQQ2" s="882"/>
      <c r="MQR2" s="882"/>
      <c r="MQS2" s="882"/>
      <c r="MQT2" s="882"/>
      <c r="MQU2" s="882"/>
      <c r="MQV2" s="882"/>
      <c r="MQW2" s="882"/>
      <c r="MQX2" s="882"/>
      <c r="MQY2" s="882"/>
      <c r="MQZ2" s="882"/>
      <c r="MRA2" s="882"/>
      <c r="MRB2" s="882"/>
      <c r="MRC2" s="882"/>
      <c r="MRD2" s="882"/>
      <c r="MRE2" s="882"/>
      <c r="MRF2" s="882"/>
      <c r="MRG2" s="882"/>
      <c r="MRH2" s="882"/>
      <c r="MRI2" s="882"/>
      <c r="MRJ2" s="882"/>
      <c r="MRK2" s="882"/>
      <c r="MRL2" s="882"/>
      <c r="MRM2" s="882"/>
      <c r="MRN2" s="882"/>
      <c r="MRO2" s="882"/>
      <c r="MRP2" s="882"/>
      <c r="MRQ2" s="882"/>
      <c r="MRR2" s="882"/>
      <c r="MRS2" s="882"/>
      <c r="MRT2" s="882"/>
      <c r="MRU2" s="882"/>
      <c r="MRV2" s="882"/>
      <c r="MRW2" s="882"/>
      <c r="MRX2" s="882"/>
      <c r="MRY2" s="882"/>
      <c r="MRZ2" s="882"/>
      <c r="MSA2" s="882"/>
      <c r="MSB2" s="882"/>
      <c r="MSC2" s="882"/>
      <c r="MSD2" s="882"/>
      <c r="MSE2" s="882"/>
      <c r="MSF2" s="882"/>
      <c r="MSG2" s="882"/>
      <c r="MSH2" s="882"/>
      <c r="MSI2" s="882"/>
      <c r="MSJ2" s="882"/>
      <c r="MSK2" s="882"/>
      <c r="MSL2" s="882"/>
      <c r="MSM2" s="882"/>
      <c r="MSN2" s="882"/>
      <c r="MSO2" s="882"/>
      <c r="MSP2" s="882"/>
      <c r="MSQ2" s="882"/>
      <c r="MSR2" s="882"/>
      <c r="MSS2" s="882"/>
      <c r="MST2" s="882"/>
      <c r="MSU2" s="882"/>
      <c r="MSV2" s="882"/>
      <c r="MSW2" s="882"/>
      <c r="MSX2" s="882"/>
      <c r="MSY2" s="882"/>
      <c r="MSZ2" s="882"/>
      <c r="MTA2" s="882"/>
      <c r="MTB2" s="882"/>
      <c r="MTC2" s="882"/>
      <c r="MTD2" s="882"/>
      <c r="MTE2" s="882"/>
      <c r="MTF2" s="882"/>
      <c r="MTG2" s="882"/>
      <c r="MTH2" s="882"/>
      <c r="MTI2" s="882"/>
      <c r="MTJ2" s="882"/>
      <c r="MTK2" s="882"/>
      <c r="MTL2" s="882"/>
      <c r="MTM2" s="882"/>
      <c r="MTN2" s="882"/>
      <c r="MTO2" s="882"/>
      <c r="MTP2" s="882"/>
      <c r="MTQ2" s="882"/>
      <c r="MTR2" s="882"/>
      <c r="MTS2" s="882"/>
      <c r="MTT2" s="882"/>
      <c r="MTU2" s="882"/>
      <c r="MTV2" s="882"/>
      <c r="MTW2" s="882"/>
      <c r="MTX2" s="882"/>
      <c r="MTY2" s="882"/>
      <c r="MTZ2" s="882"/>
      <c r="MUA2" s="882"/>
      <c r="MUB2" s="882"/>
      <c r="MUC2" s="882"/>
      <c r="MUD2" s="882"/>
      <c r="MUE2" s="882"/>
      <c r="MUF2" s="882"/>
      <c r="MUG2" s="882"/>
      <c r="MUH2" s="882"/>
      <c r="MUI2" s="882"/>
      <c r="MUJ2" s="882"/>
      <c r="MUK2" s="882"/>
      <c r="MUL2" s="882"/>
      <c r="MUM2" s="882"/>
      <c r="MUN2" s="882"/>
      <c r="MUO2" s="882"/>
      <c r="MUP2" s="882"/>
      <c r="MUQ2" s="882"/>
      <c r="MUR2" s="882"/>
      <c r="MUS2" s="882"/>
      <c r="MUT2" s="882"/>
      <c r="MUU2" s="882"/>
      <c r="MUV2" s="882"/>
      <c r="MUW2" s="882"/>
      <c r="MUX2" s="882"/>
      <c r="MUY2" s="882"/>
      <c r="MUZ2" s="882"/>
      <c r="MVA2" s="882"/>
      <c r="MVB2" s="882"/>
      <c r="MVC2" s="882"/>
      <c r="MVD2" s="882"/>
      <c r="MVE2" s="882"/>
      <c r="MVF2" s="882"/>
      <c r="MVG2" s="882"/>
      <c r="MVH2" s="882"/>
      <c r="MVI2" s="882"/>
      <c r="MVJ2" s="882"/>
      <c r="MVK2" s="882"/>
      <c r="MVL2" s="882"/>
      <c r="MVM2" s="882"/>
      <c r="MVN2" s="882"/>
      <c r="MVO2" s="882"/>
      <c r="MVP2" s="882"/>
      <c r="MVQ2" s="882"/>
      <c r="MVR2" s="882"/>
      <c r="MVS2" s="882"/>
      <c r="MVT2" s="882"/>
      <c r="MVU2" s="882"/>
      <c r="MVV2" s="882"/>
      <c r="MVW2" s="882"/>
      <c r="MVX2" s="882"/>
      <c r="MVY2" s="882"/>
      <c r="MVZ2" s="882"/>
      <c r="MWA2" s="882"/>
      <c r="MWB2" s="882"/>
      <c r="MWC2" s="882"/>
      <c r="MWD2" s="882"/>
      <c r="MWE2" s="882"/>
      <c r="MWF2" s="882"/>
      <c r="MWG2" s="882"/>
      <c r="MWH2" s="882"/>
      <c r="MWI2" s="882"/>
      <c r="MWJ2" s="882"/>
      <c r="MWK2" s="882"/>
      <c r="MWL2" s="882"/>
      <c r="MWM2" s="882"/>
      <c r="MWN2" s="882"/>
      <c r="MWO2" s="882"/>
      <c r="MWP2" s="882"/>
      <c r="MWQ2" s="882"/>
      <c r="MWR2" s="882"/>
      <c r="MWS2" s="882"/>
      <c r="MWT2" s="882"/>
      <c r="MWU2" s="882"/>
      <c r="MWV2" s="882"/>
      <c r="MWW2" s="882"/>
      <c r="MWX2" s="882"/>
      <c r="MWY2" s="882"/>
      <c r="MWZ2" s="882"/>
      <c r="MXA2" s="882"/>
      <c r="MXB2" s="882"/>
      <c r="MXC2" s="882"/>
      <c r="MXD2" s="882"/>
      <c r="MXE2" s="882"/>
      <c r="MXF2" s="882"/>
      <c r="MXG2" s="882"/>
      <c r="MXH2" s="882"/>
      <c r="MXI2" s="882"/>
      <c r="MXJ2" s="882"/>
      <c r="MXK2" s="882"/>
      <c r="MXL2" s="882"/>
      <c r="MXM2" s="882"/>
      <c r="MXN2" s="882"/>
      <c r="MXO2" s="882"/>
      <c r="MXP2" s="882"/>
      <c r="MXQ2" s="882"/>
      <c r="MXR2" s="882"/>
      <c r="MXS2" s="882"/>
      <c r="MXT2" s="882"/>
      <c r="MXU2" s="882"/>
      <c r="MXV2" s="882"/>
      <c r="MXW2" s="882"/>
      <c r="MXX2" s="882"/>
      <c r="MXY2" s="882"/>
      <c r="MXZ2" s="882"/>
      <c r="MYA2" s="882"/>
      <c r="MYB2" s="882"/>
      <c r="MYC2" s="882"/>
      <c r="MYD2" s="882"/>
      <c r="MYE2" s="882"/>
      <c r="MYF2" s="882"/>
      <c r="MYG2" s="882"/>
      <c r="MYH2" s="882"/>
      <c r="MYI2" s="882"/>
      <c r="MYJ2" s="882"/>
      <c r="MYK2" s="882"/>
      <c r="MYL2" s="882"/>
      <c r="MYM2" s="882"/>
      <c r="MYN2" s="882"/>
      <c r="MYO2" s="882"/>
      <c r="MYP2" s="882"/>
      <c r="MYQ2" s="882"/>
      <c r="MYR2" s="882"/>
      <c r="MYS2" s="882"/>
      <c r="MYT2" s="882"/>
      <c r="MYU2" s="882"/>
      <c r="MYV2" s="882"/>
      <c r="MYW2" s="882"/>
      <c r="MYX2" s="882"/>
      <c r="MYY2" s="882"/>
      <c r="MYZ2" s="882"/>
      <c r="MZA2" s="882"/>
      <c r="MZB2" s="882"/>
      <c r="MZC2" s="882"/>
      <c r="MZD2" s="882"/>
      <c r="MZE2" s="882"/>
      <c r="MZF2" s="882"/>
      <c r="MZG2" s="882"/>
      <c r="MZH2" s="882"/>
      <c r="MZI2" s="882"/>
      <c r="MZJ2" s="882"/>
      <c r="MZK2" s="882"/>
      <c r="MZL2" s="882"/>
      <c r="MZM2" s="882"/>
      <c r="MZN2" s="882"/>
      <c r="MZO2" s="882"/>
      <c r="MZP2" s="882"/>
      <c r="MZQ2" s="882"/>
      <c r="MZR2" s="882"/>
      <c r="MZS2" s="882"/>
      <c r="MZT2" s="882"/>
      <c r="MZU2" s="882"/>
      <c r="MZV2" s="882"/>
      <c r="MZW2" s="882"/>
      <c r="MZX2" s="882"/>
      <c r="MZY2" s="882"/>
      <c r="MZZ2" s="882"/>
      <c r="NAA2" s="882"/>
      <c r="NAB2" s="882"/>
      <c r="NAC2" s="882"/>
      <c r="NAD2" s="882"/>
      <c r="NAE2" s="882"/>
      <c r="NAF2" s="882"/>
      <c r="NAG2" s="882"/>
      <c r="NAH2" s="882"/>
      <c r="NAI2" s="882"/>
      <c r="NAJ2" s="882"/>
      <c r="NAK2" s="882"/>
      <c r="NAL2" s="882"/>
      <c r="NAM2" s="882"/>
      <c r="NAN2" s="882"/>
      <c r="NAO2" s="882"/>
      <c r="NAP2" s="882"/>
      <c r="NAQ2" s="882"/>
      <c r="NAR2" s="882"/>
      <c r="NAS2" s="882"/>
      <c r="NAT2" s="882"/>
      <c r="NAU2" s="882"/>
      <c r="NAV2" s="882"/>
      <c r="NAW2" s="882"/>
      <c r="NAX2" s="882"/>
      <c r="NAY2" s="882"/>
      <c r="NAZ2" s="882"/>
      <c r="NBA2" s="882"/>
      <c r="NBB2" s="882"/>
      <c r="NBC2" s="882"/>
      <c r="NBD2" s="882"/>
      <c r="NBE2" s="882"/>
      <c r="NBF2" s="882"/>
      <c r="NBG2" s="882"/>
      <c r="NBH2" s="882"/>
      <c r="NBI2" s="882"/>
      <c r="NBJ2" s="882"/>
      <c r="NBK2" s="882"/>
      <c r="NBL2" s="882"/>
      <c r="NBM2" s="882"/>
      <c r="NBN2" s="882"/>
      <c r="NBO2" s="882"/>
      <c r="NBP2" s="882"/>
      <c r="NBQ2" s="882"/>
      <c r="NBR2" s="882"/>
      <c r="NBS2" s="882"/>
      <c r="NBT2" s="882"/>
      <c r="NBU2" s="882"/>
      <c r="NBV2" s="882"/>
      <c r="NBW2" s="882"/>
      <c r="NBX2" s="882"/>
      <c r="NBY2" s="882"/>
      <c r="NBZ2" s="882"/>
      <c r="NCA2" s="882"/>
      <c r="NCB2" s="882"/>
      <c r="NCC2" s="882"/>
      <c r="NCD2" s="882"/>
      <c r="NCE2" s="882"/>
      <c r="NCF2" s="882"/>
      <c r="NCG2" s="882"/>
      <c r="NCH2" s="882"/>
      <c r="NCI2" s="882"/>
      <c r="NCJ2" s="882"/>
      <c r="NCK2" s="882"/>
      <c r="NCL2" s="882"/>
      <c r="NCM2" s="882"/>
      <c r="NCN2" s="882"/>
      <c r="NCO2" s="882"/>
      <c r="NCP2" s="882"/>
      <c r="NCQ2" s="882"/>
      <c r="NCR2" s="882"/>
      <c r="NCS2" s="882"/>
      <c r="NCT2" s="882"/>
      <c r="NCU2" s="882"/>
      <c r="NCV2" s="882"/>
      <c r="NCW2" s="882"/>
      <c r="NCX2" s="882"/>
      <c r="NCY2" s="882"/>
      <c r="NCZ2" s="882"/>
      <c r="NDA2" s="882"/>
      <c r="NDB2" s="882"/>
      <c r="NDC2" s="882"/>
      <c r="NDD2" s="882"/>
      <c r="NDE2" s="882"/>
      <c r="NDF2" s="882"/>
      <c r="NDG2" s="882"/>
      <c r="NDH2" s="882"/>
      <c r="NDI2" s="882"/>
      <c r="NDJ2" s="882"/>
      <c r="NDK2" s="882"/>
      <c r="NDL2" s="882"/>
      <c r="NDM2" s="882"/>
      <c r="NDN2" s="882"/>
      <c r="NDO2" s="882"/>
      <c r="NDP2" s="882"/>
      <c r="NDQ2" s="882"/>
      <c r="NDR2" s="882"/>
      <c r="NDS2" s="882"/>
      <c r="NDT2" s="882"/>
      <c r="NDU2" s="882"/>
      <c r="NDV2" s="882"/>
      <c r="NDW2" s="882"/>
      <c r="NDX2" s="882"/>
      <c r="NDY2" s="882"/>
      <c r="NDZ2" s="882"/>
      <c r="NEA2" s="882"/>
      <c r="NEB2" s="882"/>
      <c r="NEC2" s="882"/>
      <c r="NED2" s="882"/>
      <c r="NEE2" s="882"/>
      <c r="NEF2" s="882"/>
      <c r="NEG2" s="882"/>
      <c r="NEH2" s="882"/>
      <c r="NEI2" s="882"/>
      <c r="NEJ2" s="882"/>
      <c r="NEK2" s="882"/>
      <c r="NEL2" s="882"/>
      <c r="NEM2" s="882"/>
      <c r="NEN2" s="882"/>
      <c r="NEO2" s="882"/>
      <c r="NEP2" s="882"/>
      <c r="NEQ2" s="882"/>
      <c r="NER2" s="882"/>
      <c r="NES2" s="882"/>
      <c r="NET2" s="882"/>
      <c r="NEU2" s="882"/>
      <c r="NEV2" s="882"/>
      <c r="NEW2" s="882"/>
      <c r="NEX2" s="882"/>
      <c r="NEY2" s="882"/>
      <c r="NEZ2" s="882"/>
      <c r="NFA2" s="882"/>
      <c r="NFB2" s="882"/>
      <c r="NFC2" s="882"/>
      <c r="NFD2" s="882"/>
      <c r="NFE2" s="882"/>
      <c r="NFF2" s="882"/>
      <c r="NFG2" s="882"/>
      <c r="NFH2" s="882"/>
      <c r="NFI2" s="882"/>
      <c r="NFJ2" s="882"/>
      <c r="NFK2" s="882"/>
      <c r="NFL2" s="882"/>
      <c r="NFM2" s="882"/>
      <c r="NFN2" s="882"/>
      <c r="NFO2" s="882"/>
      <c r="NFP2" s="882"/>
      <c r="NFQ2" s="882"/>
      <c r="NFR2" s="882"/>
      <c r="NFS2" s="882"/>
      <c r="NFT2" s="882"/>
      <c r="NFU2" s="882"/>
      <c r="NFV2" s="882"/>
      <c r="NFW2" s="882"/>
      <c r="NFX2" s="882"/>
      <c r="NFY2" s="882"/>
      <c r="NFZ2" s="882"/>
      <c r="NGA2" s="882"/>
      <c r="NGB2" s="882"/>
      <c r="NGC2" s="882"/>
      <c r="NGD2" s="882"/>
      <c r="NGE2" s="882"/>
      <c r="NGF2" s="882"/>
      <c r="NGG2" s="882"/>
      <c r="NGH2" s="882"/>
      <c r="NGI2" s="882"/>
      <c r="NGJ2" s="882"/>
      <c r="NGK2" s="882"/>
      <c r="NGL2" s="882"/>
      <c r="NGM2" s="882"/>
      <c r="NGN2" s="882"/>
      <c r="NGO2" s="882"/>
      <c r="NGP2" s="882"/>
      <c r="NGQ2" s="882"/>
      <c r="NGR2" s="882"/>
      <c r="NGS2" s="882"/>
      <c r="NGT2" s="882"/>
      <c r="NGU2" s="882"/>
      <c r="NGV2" s="882"/>
      <c r="NGW2" s="882"/>
      <c r="NGX2" s="882"/>
      <c r="NGY2" s="882"/>
      <c r="NGZ2" s="882"/>
      <c r="NHA2" s="882"/>
      <c r="NHB2" s="882"/>
      <c r="NHC2" s="882"/>
      <c r="NHD2" s="882"/>
      <c r="NHE2" s="882"/>
      <c r="NHF2" s="882"/>
      <c r="NHG2" s="882"/>
      <c r="NHH2" s="882"/>
      <c r="NHI2" s="882"/>
      <c r="NHJ2" s="882"/>
      <c r="NHK2" s="882"/>
      <c r="NHL2" s="882"/>
      <c r="NHM2" s="882"/>
      <c r="NHN2" s="882"/>
      <c r="NHO2" s="882"/>
      <c r="NHP2" s="882"/>
      <c r="NHQ2" s="882"/>
      <c r="NHR2" s="882"/>
      <c r="NHS2" s="882"/>
      <c r="NHT2" s="882"/>
      <c r="NHU2" s="882"/>
      <c r="NHV2" s="882"/>
      <c r="NHW2" s="882"/>
      <c r="NHX2" s="882"/>
      <c r="NHY2" s="882"/>
      <c r="NHZ2" s="882"/>
      <c r="NIA2" s="882"/>
      <c r="NIB2" s="882"/>
      <c r="NIC2" s="882"/>
      <c r="NID2" s="882"/>
      <c r="NIE2" s="882"/>
      <c r="NIF2" s="882"/>
      <c r="NIG2" s="882"/>
      <c r="NIH2" s="882"/>
      <c r="NII2" s="882"/>
      <c r="NIJ2" s="882"/>
      <c r="NIK2" s="882"/>
      <c r="NIL2" s="882"/>
      <c r="NIM2" s="882"/>
      <c r="NIN2" s="882"/>
      <c r="NIO2" s="882"/>
      <c r="NIP2" s="882"/>
      <c r="NIQ2" s="882"/>
      <c r="NIR2" s="882"/>
      <c r="NIS2" s="882"/>
      <c r="NIT2" s="882"/>
      <c r="NIU2" s="882"/>
      <c r="NIV2" s="882"/>
      <c r="NIW2" s="882"/>
      <c r="NIX2" s="882"/>
      <c r="NIY2" s="882"/>
      <c r="NIZ2" s="882"/>
      <c r="NJA2" s="882"/>
      <c r="NJB2" s="882"/>
      <c r="NJC2" s="882"/>
      <c r="NJD2" s="882"/>
      <c r="NJE2" s="882"/>
      <c r="NJF2" s="882"/>
      <c r="NJG2" s="882"/>
      <c r="NJH2" s="882"/>
      <c r="NJI2" s="882"/>
      <c r="NJJ2" s="882"/>
      <c r="NJK2" s="882"/>
      <c r="NJL2" s="882"/>
      <c r="NJM2" s="882"/>
      <c r="NJN2" s="882"/>
      <c r="NJO2" s="882"/>
      <c r="NJP2" s="882"/>
      <c r="NJQ2" s="882"/>
      <c r="NJR2" s="882"/>
      <c r="NJS2" s="882"/>
      <c r="NJT2" s="882"/>
      <c r="NJU2" s="882"/>
      <c r="NJV2" s="882"/>
      <c r="NJW2" s="882"/>
      <c r="NJX2" s="882"/>
      <c r="NJY2" s="882"/>
      <c r="NJZ2" s="882"/>
      <c r="NKA2" s="882"/>
      <c r="NKB2" s="882"/>
      <c r="NKC2" s="882"/>
      <c r="NKD2" s="882"/>
      <c r="NKE2" s="882"/>
      <c r="NKF2" s="882"/>
      <c r="NKG2" s="882"/>
      <c r="NKH2" s="882"/>
      <c r="NKI2" s="882"/>
      <c r="NKJ2" s="882"/>
      <c r="NKK2" s="882"/>
      <c r="NKL2" s="882"/>
      <c r="NKM2" s="882"/>
      <c r="NKN2" s="882"/>
      <c r="NKO2" s="882"/>
      <c r="NKP2" s="882"/>
      <c r="NKQ2" s="882"/>
      <c r="NKR2" s="882"/>
      <c r="NKS2" s="882"/>
      <c r="NKT2" s="882"/>
      <c r="NKU2" s="882"/>
      <c r="NKV2" s="882"/>
      <c r="NKW2" s="882"/>
      <c r="NKX2" s="882"/>
      <c r="NKY2" s="882"/>
      <c r="NKZ2" s="882"/>
      <c r="NLA2" s="882"/>
      <c r="NLB2" s="882"/>
      <c r="NLC2" s="882"/>
      <c r="NLD2" s="882"/>
      <c r="NLE2" s="882"/>
      <c r="NLF2" s="882"/>
      <c r="NLG2" s="882"/>
      <c r="NLH2" s="882"/>
      <c r="NLI2" s="882"/>
      <c r="NLJ2" s="882"/>
      <c r="NLK2" s="882"/>
      <c r="NLL2" s="882"/>
      <c r="NLM2" s="882"/>
      <c r="NLN2" s="882"/>
      <c r="NLO2" s="882"/>
      <c r="NLP2" s="882"/>
      <c r="NLQ2" s="882"/>
      <c r="NLR2" s="882"/>
      <c r="NLS2" s="882"/>
      <c r="NLT2" s="882"/>
      <c r="NLU2" s="882"/>
      <c r="NLV2" s="882"/>
      <c r="NLW2" s="882"/>
      <c r="NLX2" s="882"/>
      <c r="NLY2" s="882"/>
      <c r="NLZ2" s="882"/>
      <c r="NMA2" s="882"/>
      <c r="NMB2" s="882"/>
      <c r="NMC2" s="882"/>
      <c r="NMD2" s="882"/>
      <c r="NME2" s="882"/>
      <c r="NMF2" s="882"/>
      <c r="NMG2" s="882"/>
      <c r="NMH2" s="882"/>
      <c r="NMI2" s="882"/>
      <c r="NMJ2" s="882"/>
      <c r="NMK2" s="882"/>
      <c r="NML2" s="882"/>
      <c r="NMM2" s="882"/>
      <c r="NMN2" s="882"/>
      <c r="NMO2" s="882"/>
      <c r="NMP2" s="882"/>
      <c r="NMQ2" s="882"/>
      <c r="NMR2" s="882"/>
      <c r="NMS2" s="882"/>
      <c r="NMT2" s="882"/>
      <c r="NMU2" s="882"/>
      <c r="NMV2" s="882"/>
      <c r="NMW2" s="882"/>
      <c r="NMX2" s="882"/>
      <c r="NMY2" s="882"/>
      <c r="NMZ2" s="882"/>
      <c r="NNA2" s="882"/>
      <c r="NNB2" s="882"/>
      <c r="NNC2" s="882"/>
      <c r="NND2" s="882"/>
      <c r="NNE2" s="882"/>
      <c r="NNF2" s="882"/>
      <c r="NNG2" s="882"/>
      <c r="NNH2" s="882"/>
      <c r="NNI2" s="882"/>
      <c r="NNJ2" s="882"/>
      <c r="NNK2" s="882"/>
      <c r="NNL2" s="882"/>
      <c r="NNM2" s="882"/>
      <c r="NNN2" s="882"/>
      <c r="NNO2" s="882"/>
      <c r="NNP2" s="882"/>
      <c r="NNQ2" s="882"/>
      <c r="NNR2" s="882"/>
      <c r="NNS2" s="882"/>
      <c r="NNT2" s="882"/>
      <c r="NNU2" s="882"/>
      <c r="NNV2" s="882"/>
      <c r="NNW2" s="882"/>
      <c r="NNX2" s="882"/>
      <c r="NNY2" s="882"/>
      <c r="NNZ2" s="882"/>
      <c r="NOA2" s="882"/>
      <c r="NOB2" s="882"/>
      <c r="NOC2" s="882"/>
      <c r="NOD2" s="882"/>
      <c r="NOE2" s="882"/>
      <c r="NOF2" s="882"/>
      <c r="NOG2" s="882"/>
      <c r="NOH2" s="882"/>
      <c r="NOI2" s="882"/>
      <c r="NOJ2" s="882"/>
      <c r="NOK2" s="882"/>
      <c r="NOL2" s="882"/>
      <c r="NOM2" s="882"/>
      <c r="NON2" s="882"/>
      <c r="NOO2" s="882"/>
      <c r="NOP2" s="882"/>
      <c r="NOQ2" s="882"/>
      <c r="NOR2" s="882"/>
      <c r="NOS2" s="882"/>
      <c r="NOT2" s="882"/>
      <c r="NOU2" s="882"/>
      <c r="NOV2" s="882"/>
      <c r="NOW2" s="882"/>
      <c r="NOX2" s="882"/>
      <c r="NOY2" s="882"/>
      <c r="NOZ2" s="882"/>
      <c r="NPA2" s="882"/>
      <c r="NPB2" s="882"/>
      <c r="NPC2" s="882"/>
      <c r="NPD2" s="882"/>
      <c r="NPE2" s="882"/>
      <c r="NPF2" s="882"/>
      <c r="NPG2" s="882"/>
      <c r="NPH2" s="882"/>
      <c r="NPI2" s="882"/>
      <c r="NPJ2" s="882"/>
      <c r="NPK2" s="882"/>
      <c r="NPL2" s="882"/>
      <c r="NPM2" s="882"/>
      <c r="NPN2" s="882"/>
      <c r="NPO2" s="882"/>
      <c r="NPP2" s="882"/>
      <c r="NPQ2" s="882"/>
      <c r="NPR2" s="882"/>
      <c r="NPS2" s="882"/>
      <c r="NPT2" s="882"/>
      <c r="NPU2" s="882"/>
      <c r="NPV2" s="882"/>
      <c r="NPW2" s="882"/>
      <c r="NPX2" s="882"/>
      <c r="NPY2" s="882"/>
      <c r="NPZ2" s="882"/>
      <c r="NQA2" s="882"/>
      <c r="NQB2" s="882"/>
      <c r="NQC2" s="882"/>
      <c r="NQD2" s="882"/>
      <c r="NQE2" s="882"/>
      <c r="NQF2" s="882"/>
      <c r="NQG2" s="882"/>
      <c r="NQH2" s="882"/>
      <c r="NQI2" s="882"/>
      <c r="NQJ2" s="882"/>
      <c r="NQK2" s="882"/>
      <c r="NQL2" s="882"/>
      <c r="NQM2" s="882"/>
      <c r="NQN2" s="882"/>
      <c r="NQO2" s="882"/>
      <c r="NQP2" s="882"/>
      <c r="NQQ2" s="882"/>
      <c r="NQR2" s="882"/>
      <c r="NQS2" s="882"/>
      <c r="NQT2" s="882"/>
      <c r="NQU2" s="882"/>
      <c r="NQV2" s="882"/>
      <c r="NQW2" s="882"/>
      <c r="NQX2" s="882"/>
      <c r="NQY2" s="882"/>
      <c r="NQZ2" s="882"/>
      <c r="NRA2" s="882"/>
      <c r="NRB2" s="882"/>
      <c r="NRC2" s="882"/>
      <c r="NRD2" s="882"/>
      <c r="NRE2" s="882"/>
      <c r="NRF2" s="882"/>
      <c r="NRG2" s="882"/>
      <c r="NRH2" s="882"/>
      <c r="NRI2" s="882"/>
      <c r="NRJ2" s="882"/>
      <c r="NRK2" s="882"/>
      <c r="NRL2" s="882"/>
      <c r="NRM2" s="882"/>
      <c r="NRN2" s="882"/>
      <c r="NRO2" s="882"/>
      <c r="NRP2" s="882"/>
      <c r="NRQ2" s="882"/>
      <c r="NRR2" s="882"/>
      <c r="NRS2" s="882"/>
      <c r="NRT2" s="882"/>
      <c r="NRU2" s="882"/>
      <c r="NRV2" s="882"/>
      <c r="NRW2" s="882"/>
      <c r="NRX2" s="882"/>
      <c r="NRY2" s="882"/>
      <c r="NRZ2" s="882"/>
      <c r="NSA2" s="882"/>
      <c r="NSB2" s="882"/>
      <c r="NSC2" s="882"/>
      <c r="NSD2" s="882"/>
      <c r="NSE2" s="882"/>
      <c r="NSF2" s="882"/>
      <c r="NSG2" s="882"/>
      <c r="NSH2" s="882"/>
      <c r="NSI2" s="882"/>
      <c r="NSJ2" s="882"/>
      <c r="NSK2" s="882"/>
      <c r="NSL2" s="882"/>
      <c r="NSM2" s="882"/>
      <c r="NSN2" s="882"/>
      <c r="NSO2" s="882"/>
      <c r="NSP2" s="882"/>
      <c r="NSQ2" s="882"/>
      <c r="NSR2" s="882"/>
      <c r="NSS2" s="882"/>
      <c r="NST2" s="882"/>
      <c r="NSU2" s="882"/>
      <c r="NSV2" s="882"/>
      <c r="NSW2" s="882"/>
      <c r="NSX2" s="882"/>
      <c r="NSY2" s="882"/>
      <c r="NSZ2" s="882"/>
      <c r="NTA2" s="882"/>
      <c r="NTB2" s="882"/>
      <c r="NTC2" s="882"/>
      <c r="NTD2" s="882"/>
      <c r="NTE2" s="882"/>
      <c r="NTF2" s="882"/>
      <c r="NTG2" s="882"/>
      <c r="NTH2" s="882"/>
      <c r="NTI2" s="882"/>
      <c r="NTJ2" s="882"/>
      <c r="NTK2" s="882"/>
      <c r="NTL2" s="882"/>
      <c r="NTM2" s="882"/>
      <c r="NTN2" s="882"/>
      <c r="NTO2" s="882"/>
      <c r="NTP2" s="882"/>
      <c r="NTQ2" s="882"/>
      <c r="NTR2" s="882"/>
      <c r="NTS2" s="882"/>
      <c r="NTT2" s="882"/>
      <c r="NTU2" s="882"/>
      <c r="NTV2" s="882"/>
      <c r="NTW2" s="882"/>
      <c r="NTX2" s="882"/>
      <c r="NTY2" s="882"/>
      <c r="NTZ2" s="882"/>
      <c r="NUA2" s="882"/>
      <c r="NUB2" s="882"/>
      <c r="NUC2" s="882"/>
      <c r="NUD2" s="882"/>
      <c r="NUE2" s="882"/>
      <c r="NUF2" s="882"/>
      <c r="NUG2" s="882"/>
      <c r="NUH2" s="882"/>
      <c r="NUI2" s="882"/>
      <c r="NUJ2" s="882"/>
      <c r="NUK2" s="882"/>
      <c r="NUL2" s="882"/>
      <c r="NUM2" s="882"/>
      <c r="NUN2" s="882"/>
      <c r="NUO2" s="882"/>
      <c r="NUP2" s="882"/>
      <c r="NUQ2" s="882"/>
      <c r="NUR2" s="882"/>
      <c r="NUS2" s="882"/>
      <c r="NUT2" s="882"/>
      <c r="NUU2" s="882"/>
      <c r="NUV2" s="882"/>
      <c r="NUW2" s="882"/>
      <c r="NUX2" s="882"/>
      <c r="NUY2" s="882"/>
      <c r="NUZ2" s="882"/>
      <c r="NVA2" s="882"/>
      <c r="NVB2" s="882"/>
      <c r="NVC2" s="882"/>
      <c r="NVD2" s="882"/>
      <c r="NVE2" s="882"/>
      <c r="NVF2" s="882"/>
      <c r="NVG2" s="882"/>
      <c r="NVH2" s="882"/>
      <c r="NVI2" s="882"/>
      <c r="NVJ2" s="882"/>
      <c r="NVK2" s="882"/>
      <c r="NVL2" s="882"/>
      <c r="NVM2" s="882"/>
      <c r="NVN2" s="882"/>
      <c r="NVO2" s="882"/>
      <c r="NVP2" s="882"/>
      <c r="NVQ2" s="882"/>
      <c r="NVR2" s="882"/>
      <c r="NVS2" s="882"/>
      <c r="NVT2" s="882"/>
      <c r="NVU2" s="882"/>
      <c r="NVV2" s="882"/>
      <c r="NVW2" s="882"/>
      <c r="NVX2" s="882"/>
      <c r="NVY2" s="882"/>
      <c r="NVZ2" s="882"/>
      <c r="NWA2" s="882"/>
      <c r="NWB2" s="882"/>
      <c r="NWC2" s="882"/>
      <c r="NWD2" s="882"/>
      <c r="NWE2" s="882"/>
      <c r="NWF2" s="882"/>
      <c r="NWG2" s="882"/>
      <c r="NWH2" s="882"/>
      <c r="NWI2" s="882"/>
      <c r="NWJ2" s="882"/>
      <c r="NWK2" s="882"/>
      <c r="NWL2" s="882"/>
      <c r="NWM2" s="882"/>
      <c r="NWN2" s="882"/>
      <c r="NWO2" s="882"/>
      <c r="NWP2" s="882"/>
      <c r="NWQ2" s="882"/>
      <c r="NWR2" s="882"/>
      <c r="NWS2" s="882"/>
      <c r="NWT2" s="882"/>
      <c r="NWU2" s="882"/>
      <c r="NWV2" s="882"/>
      <c r="NWW2" s="882"/>
      <c r="NWX2" s="882"/>
      <c r="NWY2" s="882"/>
      <c r="NWZ2" s="882"/>
      <c r="NXA2" s="882"/>
      <c r="NXB2" s="882"/>
      <c r="NXC2" s="882"/>
      <c r="NXD2" s="882"/>
      <c r="NXE2" s="882"/>
      <c r="NXF2" s="882"/>
      <c r="NXG2" s="882"/>
      <c r="NXH2" s="882"/>
      <c r="NXI2" s="882"/>
      <c r="NXJ2" s="882"/>
      <c r="NXK2" s="882"/>
      <c r="NXL2" s="882"/>
      <c r="NXM2" s="882"/>
      <c r="NXN2" s="882"/>
      <c r="NXO2" s="882"/>
      <c r="NXP2" s="882"/>
      <c r="NXQ2" s="882"/>
      <c r="NXR2" s="882"/>
      <c r="NXS2" s="882"/>
      <c r="NXT2" s="882"/>
      <c r="NXU2" s="882"/>
      <c r="NXV2" s="882"/>
      <c r="NXW2" s="882"/>
      <c r="NXX2" s="882"/>
      <c r="NXY2" s="882"/>
      <c r="NXZ2" s="882"/>
      <c r="NYA2" s="882"/>
      <c r="NYB2" s="882"/>
      <c r="NYC2" s="882"/>
      <c r="NYD2" s="882"/>
      <c r="NYE2" s="882"/>
      <c r="NYF2" s="882"/>
      <c r="NYG2" s="882"/>
      <c r="NYH2" s="882"/>
      <c r="NYI2" s="882"/>
      <c r="NYJ2" s="882"/>
      <c r="NYK2" s="882"/>
      <c r="NYL2" s="882"/>
      <c r="NYM2" s="882"/>
      <c r="NYN2" s="882"/>
      <c r="NYO2" s="882"/>
      <c r="NYP2" s="882"/>
      <c r="NYQ2" s="882"/>
      <c r="NYR2" s="882"/>
      <c r="NYS2" s="882"/>
      <c r="NYT2" s="882"/>
      <c r="NYU2" s="882"/>
      <c r="NYV2" s="882"/>
      <c r="NYW2" s="882"/>
      <c r="NYX2" s="882"/>
      <c r="NYY2" s="882"/>
      <c r="NYZ2" s="882"/>
      <c r="NZA2" s="882"/>
      <c r="NZB2" s="882"/>
      <c r="NZC2" s="882"/>
      <c r="NZD2" s="882"/>
      <c r="NZE2" s="882"/>
      <c r="NZF2" s="882"/>
      <c r="NZG2" s="882"/>
      <c r="NZH2" s="882"/>
      <c r="NZI2" s="882"/>
      <c r="NZJ2" s="882"/>
      <c r="NZK2" s="882"/>
      <c r="NZL2" s="882"/>
      <c r="NZM2" s="882"/>
      <c r="NZN2" s="882"/>
      <c r="NZO2" s="882"/>
      <c r="NZP2" s="882"/>
      <c r="NZQ2" s="882"/>
      <c r="NZR2" s="882"/>
      <c r="NZS2" s="882"/>
      <c r="NZT2" s="882"/>
      <c r="NZU2" s="882"/>
      <c r="NZV2" s="882"/>
      <c r="NZW2" s="882"/>
      <c r="NZX2" s="882"/>
      <c r="NZY2" s="882"/>
      <c r="NZZ2" s="882"/>
      <c r="OAA2" s="882"/>
      <c r="OAB2" s="882"/>
      <c r="OAC2" s="882"/>
      <c r="OAD2" s="882"/>
      <c r="OAE2" s="882"/>
      <c r="OAF2" s="882"/>
      <c r="OAG2" s="882"/>
      <c r="OAH2" s="882"/>
      <c r="OAI2" s="882"/>
      <c r="OAJ2" s="882"/>
      <c r="OAK2" s="882"/>
      <c r="OAL2" s="882"/>
      <c r="OAM2" s="882"/>
      <c r="OAN2" s="882"/>
      <c r="OAO2" s="882"/>
      <c r="OAP2" s="882"/>
      <c r="OAQ2" s="882"/>
      <c r="OAR2" s="882"/>
      <c r="OAS2" s="882"/>
      <c r="OAT2" s="882"/>
      <c r="OAU2" s="882"/>
      <c r="OAV2" s="882"/>
      <c r="OAW2" s="882"/>
      <c r="OAX2" s="882"/>
      <c r="OAY2" s="882"/>
      <c r="OAZ2" s="882"/>
      <c r="OBA2" s="882"/>
      <c r="OBB2" s="882"/>
      <c r="OBC2" s="882"/>
      <c r="OBD2" s="882"/>
      <c r="OBE2" s="882"/>
      <c r="OBF2" s="882"/>
      <c r="OBG2" s="882"/>
      <c r="OBH2" s="882"/>
      <c r="OBI2" s="882"/>
      <c r="OBJ2" s="882"/>
      <c r="OBK2" s="882"/>
      <c r="OBL2" s="882"/>
      <c r="OBM2" s="882"/>
      <c r="OBN2" s="882"/>
      <c r="OBO2" s="882"/>
      <c r="OBP2" s="882"/>
      <c r="OBQ2" s="882"/>
      <c r="OBR2" s="882"/>
      <c r="OBS2" s="882"/>
      <c r="OBT2" s="882"/>
      <c r="OBU2" s="882"/>
      <c r="OBV2" s="882"/>
      <c r="OBW2" s="882"/>
      <c r="OBX2" s="882"/>
      <c r="OBY2" s="882"/>
      <c r="OBZ2" s="882"/>
      <c r="OCA2" s="882"/>
      <c r="OCB2" s="882"/>
      <c r="OCC2" s="882"/>
      <c r="OCD2" s="882"/>
      <c r="OCE2" s="882"/>
      <c r="OCF2" s="882"/>
      <c r="OCG2" s="882"/>
      <c r="OCH2" s="882"/>
      <c r="OCI2" s="882"/>
      <c r="OCJ2" s="882"/>
      <c r="OCK2" s="882"/>
      <c r="OCL2" s="882"/>
      <c r="OCM2" s="882"/>
      <c r="OCN2" s="882"/>
      <c r="OCO2" s="882"/>
      <c r="OCP2" s="882"/>
      <c r="OCQ2" s="882"/>
      <c r="OCR2" s="882"/>
      <c r="OCS2" s="882"/>
      <c r="OCT2" s="882"/>
      <c r="OCU2" s="882"/>
      <c r="OCV2" s="882"/>
      <c r="OCW2" s="882"/>
      <c r="OCX2" s="882"/>
      <c r="OCY2" s="882"/>
      <c r="OCZ2" s="882"/>
      <c r="ODA2" s="882"/>
      <c r="ODB2" s="882"/>
      <c r="ODC2" s="882"/>
      <c r="ODD2" s="882"/>
      <c r="ODE2" s="882"/>
      <c r="ODF2" s="882"/>
      <c r="ODG2" s="882"/>
      <c r="ODH2" s="882"/>
      <c r="ODI2" s="882"/>
      <c r="ODJ2" s="882"/>
      <c r="ODK2" s="882"/>
      <c r="ODL2" s="882"/>
      <c r="ODM2" s="882"/>
      <c r="ODN2" s="882"/>
      <c r="ODO2" s="882"/>
      <c r="ODP2" s="882"/>
      <c r="ODQ2" s="882"/>
      <c r="ODR2" s="882"/>
      <c r="ODS2" s="882"/>
      <c r="ODT2" s="882"/>
      <c r="ODU2" s="882"/>
      <c r="ODV2" s="882"/>
      <c r="ODW2" s="882"/>
      <c r="ODX2" s="882"/>
      <c r="ODY2" s="882"/>
      <c r="ODZ2" s="882"/>
      <c r="OEA2" s="882"/>
      <c r="OEB2" s="882"/>
      <c r="OEC2" s="882"/>
      <c r="OED2" s="882"/>
      <c r="OEE2" s="882"/>
      <c r="OEF2" s="882"/>
      <c r="OEG2" s="882"/>
      <c r="OEH2" s="882"/>
      <c r="OEI2" s="882"/>
      <c r="OEJ2" s="882"/>
      <c r="OEK2" s="882"/>
      <c r="OEL2" s="882"/>
      <c r="OEM2" s="882"/>
      <c r="OEN2" s="882"/>
      <c r="OEO2" s="882"/>
      <c r="OEP2" s="882"/>
      <c r="OEQ2" s="882"/>
      <c r="OER2" s="882"/>
      <c r="OES2" s="882"/>
      <c r="OET2" s="882"/>
      <c r="OEU2" s="882"/>
      <c r="OEV2" s="882"/>
      <c r="OEW2" s="882"/>
      <c r="OEX2" s="882"/>
      <c r="OEY2" s="882"/>
      <c r="OEZ2" s="882"/>
      <c r="OFA2" s="882"/>
      <c r="OFB2" s="882"/>
      <c r="OFC2" s="882"/>
      <c r="OFD2" s="882"/>
      <c r="OFE2" s="882"/>
      <c r="OFF2" s="882"/>
      <c r="OFG2" s="882"/>
      <c r="OFH2" s="882"/>
      <c r="OFI2" s="882"/>
      <c r="OFJ2" s="882"/>
      <c r="OFK2" s="882"/>
      <c r="OFL2" s="882"/>
      <c r="OFM2" s="882"/>
      <c r="OFN2" s="882"/>
      <c r="OFO2" s="882"/>
      <c r="OFP2" s="882"/>
      <c r="OFQ2" s="882"/>
      <c r="OFR2" s="882"/>
      <c r="OFS2" s="882"/>
      <c r="OFT2" s="882"/>
      <c r="OFU2" s="882"/>
      <c r="OFV2" s="882"/>
      <c r="OFW2" s="882"/>
      <c r="OFX2" s="882"/>
      <c r="OFY2" s="882"/>
      <c r="OFZ2" s="882"/>
      <c r="OGA2" s="882"/>
      <c r="OGB2" s="882"/>
      <c r="OGC2" s="882"/>
      <c r="OGD2" s="882"/>
      <c r="OGE2" s="882"/>
      <c r="OGF2" s="882"/>
      <c r="OGG2" s="882"/>
      <c r="OGH2" s="882"/>
      <c r="OGI2" s="882"/>
      <c r="OGJ2" s="882"/>
      <c r="OGK2" s="882"/>
      <c r="OGL2" s="882"/>
      <c r="OGM2" s="882"/>
      <c r="OGN2" s="882"/>
      <c r="OGO2" s="882"/>
      <c r="OGP2" s="882"/>
      <c r="OGQ2" s="882"/>
      <c r="OGR2" s="882"/>
      <c r="OGS2" s="882"/>
      <c r="OGT2" s="882"/>
      <c r="OGU2" s="882"/>
      <c r="OGV2" s="882"/>
      <c r="OGW2" s="882"/>
      <c r="OGX2" s="882"/>
      <c r="OGY2" s="882"/>
      <c r="OGZ2" s="882"/>
      <c r="OHA2" s="882"/>
      <c r="OHB2" s="882"/>
      <c r="OHC2" s="882"/>
      <c r="OHD2" s="882"/>
      <c r="OHE2" s="882"/>
      <c r="OHF2" s="882"/>
      <c r="OHG2" s="882"/>
      <c r="OHH2" s="882"/>
      <c r="OHI2" s="882"/>
      <c r="OHJ2" s="882"/>
      <c r="OHK2" s="882"/>
      <c r="OHL2" s="882"/>
      <c r="OHM2" s="882"/>
      <c r="OHN2" s="882"/>
      <c r="OHO2" s="882"/>
      <c r="OHP2" s="882"/>
      <c r="OHQ2" s="882"/>
      <c r="OHR2" s="882"/>
      <c r="OHS2" s="882"/>
      <c r="OHT2" s="882"/>
      <c r="OHU2" s="882"/>
      <c r="OHV2" s="882"/>
      <c r="OHW2" s="882"/>
      <c r="OHX2" s="882"/>
      <c r="OHY2" s="882"/>
      <c r="OHZ2" s="882"/>
      <c r="OIA2" s="882"/>
      <c r="OIB2" s="882"/>
      <c r="OIC2" s="882"/>
      <c r="OID2" s="882"/>
      <c r="OIE2" s="882"/>
      <c r="OIF2" s="882"/>
      <c r="OIG2" s="882"/>
      <c r="OIH2" s="882"/>
      <c r="OII2" s="882"/>
      <c r="OIJ2" s="882"/>
      <c r="OIK2" s="882"/>
      <c r="OIL2" s="882"/>
      <c r="OIM2" s="882"/>
      <c r="OIN2" s="882"/>
      <c r="OIO2" s="882"/>
      <c r="OIP2" s="882"/>
      <c r="OIQ2" s="882"/>
      <c r="OIR2" s="882"/>
      <c r="OIS2" s="882"/>
      <c r="OIT2" s="882"/>
      <c r="OIU2" s="882"/>
      <c r="OIV2" s="882"/>
      <c r="OIW2" s="882"/>
      <c r="OIX2" s="882"/>
      <c r="OIY2" s="882"/>
      <c r="OIZ2" s="882"/>
      <c r="OJA2" s="882"/>
      <c r="OJB2" s="882"/>
      <c r="OJC2" s="882"/>
      <c r="OJD2" s="882"/>
      <c r="OJE2" s="882"/>
      <c r="OJF2" s="882"/>
      <c r="OJG2" s="882"/>
      <c r="OJH2" s="882"/>
      <c r="OJI2" s="882"/>
      <c r="OJJ2" s="882"/>
      <c r="OJK2" s="882"/>
      <c r="OJL2" s="882"/>
      <c r="OJM2" s="882"/>
      <c r="OJN2" s="882"/>
      <c r="OJO2" s="882"/>
      <c r="OJP2" s="882"/>
      <c r="OJQ2" s="882"/>
      <c r="OJR2" s="882"/>
      <c r="OJS2" s="882"/>
      <c r="OJT2" s="882"/>
      <c r="OJU2" s="882"/>
      <c r="OJV2" s="882"/>
      <c r="OJW2" s="882"/>
      <c r="OJX2" s="882"/>
      <c r="OJY2" s="882"/>
      <c r="OJZ2" s="882"/>
      <c r="OKA2" s="882"/>
      <c r="OKB2" s="882"/>
      <c r="OKC2" s="882"/>
      <c r="OKD2" s="882"/>
      <c r="OKE2" s="882"/>
      <c r="OKF2" s="882"/>
      <c r="OKG2" s="882"/>
      <c r="OKH2" s="882"/>
      <c r="OKI2" s="882"/>
      <c r="OKJ2" s="882"/>
      <c r="OKK2" s="882"/>
      <c r="OKL2" s="882"/>
      <c r="OKM2" s="882"/>
      <c r="OKN2" s="882"/>
      <c r="OKO2" s="882"/>
      <c r="OKP2" s="882"/>
      <c r="OKQ2" s="882"/>
      <c r="OKR2" s="882"/>
      <c r="OKS2" s="882"/>
      <c r="OKT2" s="882"/>
      <c r="OKU2" s="882"/>
      <c r="OKV2" s="882"/>
      <c r="OKW2" s="882"/>
      <c r="OKX2" s="882"/>
      <c r="OKY2" s="882"/>
      <c r="OKZ2" s="882"/>
      <c r="OLA2" s="882"/>
      <c r="OLB2" s="882"/>
      <c r="OLC2" s="882"/>
      <c r="OLD2" s="882"/>
      <c r="OLE2" s="882"/>
      <c r="OLF2" s="882"/>
      <c r="OLG2" s="882"/>
      <c r="OLH2" s="882"/>
      <c r="OLI2" s="882"/>
      <c r="OLJ2" s="882"/>
      <c r="OLK2" s="882"/>
      <c r="OLL2" s="882"/>
      <c r="OLM2" s="882"/>
      <c r="OLN2" s="882"/>
      <c r="OLO2" s="882"/>
      <c r="OLP2" s="882"/>
      <c r="OLQ2" s="882"/>
      <c r="OLR2" s="882"/>
      <c r="OLS2" s="882"/>
      <c r="OLT2" s="882"/>
      <c r="OLU2" s="882"/>
      <c r="OLV2" s="882"/>
      <c r="OLW2" s="882"/>
      <c r="OLX2" s="882"/>
      <c r="OLY2" s="882"/>
      <c r="OLZ2" s="882"/>
      <c r="OMA2" s="882"/>
      <c r="OMB2" s="882"/>
      <c r="OMC2" s="882"/>
      <c r="OMD2" s="882"/>
      <c r="OME2" s="882"/>
      <c r="OMF2" s="882"/>
      <c r="OMG2" s="882"/>
      <c r="OMH2" s="882"/>
      <c r="OMI2" s="882"/>
      <c r="OMJ2" s="882"/>
      <c r="OMK2" s="882"/>
      <c r="OML2" s="882"/>
      <c r="OMM2" s="882"/>
      <c r="OMN2" s="882"/>
      <c r="OMO2" s="882"/>
      <c r="OMP2" s="882"/>
      <c r="OMQ2" s="882"/>
      <c r="OMR2" s="882"/>
      <c r="OMS2" s="882"/>
      <c r="OMT2" s="882"/>
      <c r="OMU2" s="882"/>
      <c r="OMV2" s="882"/>
      <c r="OMW2" s="882"/>
      <c r="OMX2" s="882"/>
      <c r="OMY2" s="882"/>
      <c r="OMZ2" s="882"/>
      <c r="ONA2" s="882"/>
      <c r="ONB2" s="882"/>
      <c r="ONC2" s="882"/>
      <c r="OND2" s="882"/>
      <c r="ONE2" s="882"/>
      <c r="ONF2" s="882"/>
      <c r="ONG2" s="882"/>
      <c r="ONH2" s="882"/>
      <c r="ONI2" s="882"/>
      <c r="ONJ2" s="882"/>
      <c r="ONK2" s="882"/>
      <c r="ONL2" s="882"/>
      <c r="ONM2" s="882"/>
      <c r="ONN2" s="882"/>
      <c r="ONO2" s="882"/>
      <c r="ONP2" s="882"/>
      <c r="ONQ2" s="882"/>
      <c r="ONR2" s="882"/>
      <c r="ONS2" s="882"/>
      <c r="ONT2" s="882"/>
      <c r="ONU2" s="882"/>
      <c r="ONV2" s="882"/>
      <c r="ONW2" s="882"/>
      <c r="ONX2" s="882"/>
      <c r="ONY2" s="882"/>
      <c r="ONZ2" s="882"/>
      <c r="OOA2" s="882"/>
      <c r="OOB2" s="882"/>
      <c r="OOC2" s="882"/>
      <c r="OOD2" s="882"/>
      <c r="OOE2" s="882"/>
      <c r="OOF2" s="882"/>
      <c r="OOG2" s="882"/>
      <c r="OOH2" s="882"/>
      <c r="OOI2" s="882"/>
      <c r="OOJ2" s="882"/>
      <c r="OOK2" s="882"/>
      <c r="OOL2" s="882"/>
      <c r="OOM2" s="882"/>
      <c r="OON2" s="882"/>
      <c r="OOO2" s="882"/>
      <c r="OOP2" s="882"/>
      <c r="OOQ2" s="882"/>
      <c r="OOR2" s="882"/>
      <c r="OOS2" s="882"/>
      <c r="OOT2" s="882"/>
      <c r="OOU2" s="882"/>
      <c r="OOV2" s="882"/>
      <c r="OOW2" s="882"/>
      <c r="OOX2" s="882"/>
      <c r="OOY2" s="882"/>
      <c r="OOZ2" s="882"/>
      <c r="OPA2" s="882"/>
      <c r="OPB2" s="882"/>
      <c r="OPC2" s="882"/>
      <c r="OPD2" s="882"/>
      <c r="OPE2" s="882"/>
      <c r="OPF2" s="882"/>
      <c r="OPG2" s="882"/>
      <c r="OPH2" s="882"/>
      <c r="OPI2" s="882"/>
      <c r="OPJ2" s="882"/>
      <c r="OPK2" s="882"/>
      <c r="OPL2" s="882"/>
      <c r="OPM2" s="882"/>
      <c r="OPN2" s="882"/>
      <c r="OPO2" s="882"/>
      <c r="OPP2" s="882"/>
      <c r="OPQ2" s="882"/>
      <c r="OPR2" s="882"/>
      <c r="OPS2" s="882"/>
      <c r="OPT2" s="882"/>
      <c r="OPU2" s="882"/>
      <c r="OPV2" s="882"/>
      <c r="OPW2" s="882"/>
      <c r="OPX2" s="882"/>
      <c r="OPY2" s="882"/>
      <c r="OPZ2" s="882"/>
      <c r="OQA2" s="882"/>
      <c r="OQB2" s="882"/>
      <c r="OQC2" s="882"/>
      <c r="OQD2" s="882"/>
      <c r="OQE2" s="882"/>
      <c r="OQF2" s="882"/>
      <c r="OQG2" s="882"/>
      <c r="OQH2" s="882"/>
      <c r="OQI2" s="882"/>
      <c r="OQJ2" s="882"/>
      <c r="OQK2" s="882"/>
      <c r="OQL2" s="882"/>
      <c r="OQM2" s="882"/>
      <c r="OQN2" s="882"/>
      <c r="OQO2" s="882"/>
      <c r="OQP2" s="882"/>
      <c r="OQQ2" s="882"/>
      <c r="OQR2" s="882"/>
      <c r="OQS2" s="882"/>
      <c r="OQT2" s="882"/>
      <c r="OQU2" s="882"/>
      <c r="OQV2" s="882"/>
      <c r="OQW2" s="882"/>
      <c r="OQX2" s="882"/>
      <c r="OQY2" s="882"/>
      <c r="OQZ2" s="882"/>
      <c r="ORA2" s="882"/>
      <c r="ORB2" s="882"/>
      <c r="ORC2" s="882"/>
      <c r="ORD2" s="882"/>
      <c r="ORE2" s="882"/>
      <c r="ORF2" s="882"/>
      <c r="ORG2" s="882"/>
      <c r="ORH2" s="882"/>
      <c r="ORI2" s="882"/>
      <c r="ORJ2" s="882"/>
      <c r="ORK2" s="882"/>
      <c r="ORL2" s="882"/>
      <c r="ORM2" s="882"/>
      <c r="ORN2" s="882"/>
      <c r="ORO2" s="882"/>
      <c r="ORP2" s="882"/>
      <c r="ORQ2" s="882"/>
      <c r="ORR2" s="882"/>
      <c r="ORS2" s="882"/>
      <c r="ORT2" s="882"/>
      <c r="ORU2" s="882"/>
      <c r="ORV2" s="882"/>
      <c r="ORW2" s="882"/>
      <c r="ORX2" s="882"/>
      <c r="ORY2" s="882"/>
      <c r="ORZ2" s="882"/>
      <c r="OSA2" s="882"/>
      <c r="OSB2" s="882"/>
      <c r="OSC2" s="882"/>
      <c r="OSD2" s="882"/>
      <c r="OSE2" s="882"/>
      <c r="OSF2" s="882"/>
      <c r="OSG2" s="882"/>
      <c r="OSH2" s="882"/>
      <c r="OSI2" s="882"/>
      <c r="OSJ2" s="882"/>
      <c r="OSK2" s="882"/>
      <c r="OSL2" s="882"/>
      <c r="OSM2" s="882"/>
      <c r="OSN2" s="882"/>
      <c r="OSO2" s="882"/>
      <c r="OSP2" s="882"/>
      <c r="OSQ2" s="882"/>
      <c r="OSR2" s="882"/>
      <c r="OSS2" s="882"/>
      <c r="OST2" s="882"/>
      <c r="OSU2" s="882"/>
      <c r="OSV2" s="882"/>
      <c r="OSW2" s="882"/>
      <c r="OSX2" s="882"/>
      <c r="OSY2" s="882"/>
      <c r="OSZ2" s="882"/>
      <c r="OTA2" s="882"/>
      <c r="OTB2" s="882"/>
      <c r="OTC2" s="882"/>
      <c r="OTD2" s="882"/>
      <c r="OTE2" s="882"/>
      <c r="OTF2" s="882"/>
      <c r="OTG2" s="882"/>
      <c r="OTH2" s="882"/>
      <c r="OTI2" s="882"/>
      <c r="OTJ2" s="882"/>
      <c r="OTK2" s="882"/>
      <c r="OTL2" s="882"/>
      <c r="OTM2" s="882"/>
      <c r="OTN2" s="882"/>
      <c r="OTO2" s="882"/>
      <c r="OTP2" s="882"/>
      <c r="OTQ2" s="882"/>
      <c r="OTR2" s="882"/>
      <c r="OTS2" s="882"/>
      <c r="OTT2" s="882"/>
      <c r="OTU2" s="882"/>
      <c r="OTV2" s="882"/>
      <c r="OTW2" s="882"/>
      <c r="OTX2" s="882"/>
      <c r="OTY2" s="882"/>
      <c r="OTZ2" s="882"/>
      <c r="OUA2" s="882"/>
      <c r="OUB2" s="882"/>
      <c r="OUC2" s="882"/>
      <c r="OUD2" s="882"/>
      <c r="OUE2" s="882"/>
      <c r="OUF2" s="882"/>
      <c r="OUG2" s="882"/>
      <c r="OUH2" s="882"/>
      <c r="OUI2" s="882"/>
      <c r="OUJ2" s="882"/>
      <c r="OUK2" s="882"/>
      <c r="OUL2" s="882"/>
      <c r="OUM2" s="882"/>
      <c r="OUN2" s="882"/>
      <c r="OUO2" s="882"/>
      <c r="OUP2" s="882"/>
      <c r="OUQ2" s="882"/>
      <c r="OUR2" s="882"/>
      <c r="OUS2" s="882"/>
      <c r="OUT2" s="882"/>
      <c r="OUU2" s="882"/>
      <c r="OUV2" s="882"/>
      <c r="OUW2" s="882"/>
      <c r="OUX2" s="882"/>
      <c r="OUY2" s="882"/>
      <c r="OUZ2" s="882"/>
      <c r="OVA2" s="882"/>
      <c r="OVB2" s="882"/>
      <c r="OVC2" s="882"/>
      <c r="OVD2" s="882"/>
      <c r="OVE2" s="882"/>
      <c r="OVF2" s="882"/>
      <c r="OVG2" s="882"/>
      <c r="OVH2" s="882"/>
      <c r="OVI2" s="882"/>
      <c r="OVJ2" s="882"/>
      <c r="OVK2" s="882"/>
      <c r="OVL2" s="882"/>
      <c r="OVM2" s="882"/>
      <c r="OVN2" s="882"/>
      <c r="OVO2" s="882"/>
      <c r="OVP2" s="882"/>
      <c r="OVQ2" s="882"/>
      <c r="OVR2" s="882"/>
      <c r="OVS2" s="882"/>
      <c r="OVT2" s="882"/>
      <c r="OVU2" s="882"/>
      <c r="OVV2" s="882"/>
      <c r="OVW2" s="882"/>
      <c r="OVX2" s="882"/>
      <c r="OVY2" s="882"/>
      <c r="OVZ2" s="882"/>
      <c r="OWA2" s="882"/>
      <c r="OWB2" s="882"/>
      <c r="OWC2" s="882"/>
      <c r="OWD2" s="882"/>
      <c r="OWE2" s="882"/>
      <c r="OWF2" s="882"/>
      <c r="OWG2" s="882"/>
      <c r="OWH2" s="882"/>
      <c r="OWI2" s="882"/>
      <c r="OWJ2" s="882"/>
      <c r="OWK2" s="882"/>
      <c r="OWL2" s="882"/>
      <c r="OWM2" s="882"/>
      <c r="OWN2" s="882"/>
      <c r="OWO2" s="882"/>
      <c r="OWP2" s="882"/>
      <c r="OWQ2" s="882"/>
      <c r="OWR2" s="882"/>
      <c r="OWS2" s="882"/>
      <c r="OWT2" s="882"/>
      <c r="OWU2" s="882"/>
      <c r="OWV2" s="882"/>
      <c r="OWW2" s="882"/>
      <c r="OWX2" s="882"/>
      <c r="OWY2" s="882"/>
      <c r="OWZ2" s="882"/>
      <c r="OXA2" s="882"/>
      <c r="OXB2" s="882"/>
      <c r="OXC2" s="882"/>
      <c r="OXD2" s="882"/>
      <c r="OXE2" s="882"/>
      <c r="OXF2" s="882"/>
      <c r="OXG2" s="882"/>
      <c r="OXH2" s="882"/>
      <c r="OXI2" s="882"/>
      <c r="OXJ2" s="882"/>
      <c r="OXK2" s="882"/>
      <c r="OXL2" s="882"/>
      <c r="OXM2" s="882"/>
      <c r="OXN2" s="882"/>
      <c r="OXO2" s="882"/>
      <c r="OXP2" s="882"/>
      <c r="OXQ2" s="882"/>
      <c r="OXR2" s="882"/>
      <c r="OXS2" s="882"/>
      <c r="OXT2" s="882"/>
      <c r="OXU2" s="882"/>
      <c r="OXV2" s="882"/>
      <c r="OXW2" s="882"/>
      <c r="OXX2" s="882"/>
      <c r="OXY2" s="882"/>
      <c r="OXZ2" s="882"/>
      <c r="OYA2" s="882"/>
      <c r="OYB2" s="882"/>
      <c r="OYC2" s="882"/>
      <c r="OYD2" s="882"/>
      <c r="OYE2" s="882"/>
      <c r="OYF2" s="882"/>
      <c r="OYG2" s="882"/>
      <c r="OYH2" s="882"/>
      <c r="OYI2" s="882"/>
      <c r="OYJ2" s="882"/>
      <c r="OYK2" s="882"/>
      <c r="OYL2" s="882"/>
      <c r="OYM2" s="882"/>
      <c r="OYN2" s="882"/>
      <c r="OYO2" s="882"/>
      <c r="OYP2" s="882"/>
      <c r="OYQ2" s="882"/>
      <c r="OYR2" s="882"/>
      <c r="OYS2" s="882"/>
      <c r="OYT2" s="882"/>
      <c r="OYU2" s="882"/>
      <c r="OYV2" s="882"/>
      <c r="OYW2" s="882"/>
      <c r="OYX2" s="882"/>
      <c r="OYY2" s="882"/>
      <c r="OYZ2" s="882"/>
      <c r="OZA2" s="882"/>
      <c r="OZB2" s="882"/>
      <c r="OZC2" s="882"/>
      <c r="OZD2" s="882"/>
      <c r="OZE2" s="882"/>
      <c r="OZF2" s="882"/>
      <c r="OZG2" s="882"/>
      <c r="OZH2" s="882"/>
      <c r="OZI2" s="882"/>
      <c r="OZJ2" s="882"/>
      <c r="OZK2" s="882"/>
      <c r="OZL2" s="882"/>
      <c r="OZM2" s="882"/>
      <c r="OZN2" s="882"/>
      <c r="OZO2" s="882"/>
      <c r="OZP2" s="882"/>
      <c r="OZQ2" s="882"/>
      <c r="OZR2" s="882"/>
      <c r="OZS2" s="882"/>
      <c r="OZT2" s="882"/>
      <c r="OZU2" s="882"/>
      <c r="OZV2" s="882"/>
      <c r="OZW2" s="882"/>
      <c r="OZX2" s="882"/>
      <c r="OZY2" s="882"/>
      <c r="OZZ2" s="882"/>
      <c r="PAA2" s="882"/>
      <c r="PAB2" s="882"/>
      <c r="PAC2" s="882"/>
      <c r="PAD2" s="882"/>
      <c r="PAE2" s="882"/>
      <c r="PAF2" s="882"/>
      <c r="PAG2" s="882"/>
      <c r="PAH2" s="882"/>
      <c r="PAI2" s="882"/>
      <c r="PAJ2" s="882"/>
      <c r="PAK2" s="882"/>
      <c r="PAL2" s="882"/>
      <c r="PAM2" s="882"/>
      <c r="PAN2" s="882"/>
      <c r="PAO2" s="882"/>
      <c r="PAP2" s="882"/>
      <c r="PAQ2" s="882"/>
      <c r="PAR2" s="882"/>
      <c r="PAS2" s="882"/>
      <c r="PAT2" s="882"/>
      <c r="PAU2" s="882"/>
      <c r="PAV2" s="882"/>
      <c r="PAW2" s="882"/>
      <c r="PAX2" s="882"/>
      <c r="PAY2" s="882"/>
      <c r="PAZ2" s="882"/>
      <c r="PBA2" s="882"/>
      <c r="PBB2" s="882"/>
      <c r="PBC2" s="882"/>
      <c r="PBD2" s="882"/>
      <c r="PBE2" s="882"/>
      <c r="PBF2" s="882"/>
      <c r="PBG2" s="882"/>
      <c r="PBH2" s="882"/>
      <c r="PBI2" s="882"/>
      <c r="PBJ2" s="882"/>
      <c r="PBK2" s="882"/>
      <c r="PBL2" s="882"/>
      <c r="PBM2" s="882"/>
      <c r="PBN2" s="882"/>
      <c r="PBO2" s="882"/>
      <c r="PBP2" s="882"/>
      <c r="PBQ2" s="882"/>
      <c r="PBR2" s="882"/>
      <c r="PBS2" s="882"/>
      <c r="PBT2" s="882"/>
      <c r="PBU2" s="882"/>
      <c r="PBV2" s="882"/>
      <c r="PBW2" s="882"/>
      <c r="PBX2" s="882"/>
      <c r="PBY2" s="882"/>
      <c r="PBZ2" s="882"/>
      <c r="PCA2" s="882"/>
      <c r="PCB2" s="882"/>
      <c r="PCC2" s="882"/>
      <c r="PCD2" s="882"/>
      <c r="PCE2" s="882"/>
      <c r="PCF2" s="882"/>
      <c r="PCG2" s="882"/>
      <c r="PCH2" s="882"/>
      <c r="PCI2" s="882"/>
      <c r="PCJ2" s="882"/>
      <c r="PCK2" s="882"/>
      <c r="PCL2" s="882"/>
      <c r="PCM2" s="882"/>
      <c r="PCN2" s="882"/>
      <c r="PCO2" s="882"/>
      <c r="PCP2" s="882"/>
      <c r="PCQ2" s="882"/>
      <c r="PCR2" s="882"/>
      <c r="PCS2" s="882"/>
      <c r="PCT2" s="882"/>
      <c r="PCU2" s="882"/>
      <c r="PCV2" s="882"/>
      <c r="PCW2" s="882"/>
      <c r="PCX2" s="882"/>
      <c r="PCY2" s="882"/>
      <c r="PCZ2" s="882"/>
      <c r="PDA2" s="882"/>
      <c r="PDB2" s="882"/>
      <c r="PDC2" s="882"/>
      <c r="PDD2" s="882"/>
      <c r="PDE2" s="882"/>
      <c r="PDF2" s="882"/>
      <c r="PDG2" s="882"/>
      <c r="PDH2" s="882"/>
      <c r="PDI2" s="882"/>
      <c r="PDJ2" s="882"/>
      <c r="PDK2" s="882"/>
      <c r="PDL2" s="882"/>
      <c r="PDM2" s="882"/>
      <c r="PDN2" s="882"/>
      <c r="PDO2" s="882"/>
      <c r="PDP2" s="882"/>
      <c r="PDQ2" s="882"/>
      <c r="PDR2" s="882"/>
      <c r="PDS2" s="882"/>
      <c r="PDT2" s="882"/>
      <c r="PDU2" s="882"/>
      <c r="PDV2" s="882"/>
      <c r="PDW2" s="882"/>
      <c r="PDX2" s="882"/>
      <c r="PDY2" s="882"/>
      <c r="PDZ2" s="882"/>
      <c r="PEA2" s="882"/>
      <c r="PEB2" s="882"/>
      <c r="PEC2" s="882"/>
      <c r="PED2" s="882"/>
      <c r="PEE2" s="882"/>
      <c r="PEF2" s="882"/>
      <c r="PEG2" s="882"/>
      <c r="PEH2" s="882"/>
      <c r="PEI2" s="882"/>
      <c r="PEJ2" s="882"/>
      <c r="PEK2" s="882"/>
      <c r="PEL2" s="882"/>
      <c r="PEM2" s="882"/>
      <c r="PEN2" s="882"/>
      <c r="PEO2" s="882"/>
      <c r="PEP2" s="882"/>
      <c r="PEQ2" s="882"/>
      <c r="PER2" s="882"/>
      <c r="PES2" s="882"/>
      <c r="PET2" s="882"/>
      <c r="PEU2" s="882"/>
      <c r="PEV2" s="882"/>
      <c r="PEW2" s="882"/>
      <c r="PEX2" s="882"/>
      <c r="PEY2" s="882"/>
      <c r="PEZ2" s="882"/>
      <c r="PFA2" s="882"/>
      <c r="PFB2" s="882"/>
      <c r="PFC2" s="882"/>
      <c r="PFD2" s="882"/>
      <c r="PFE2" s="882"/>
      <c r="PFF2" s="882"/>
      <c r="PFG2" s="882"/>
      <c r="PFH2" s="882"/>
      <c r="PFI2" s="882"/>
      <c r="PFJ2" s="882"/>
      <c r="PFK2" s="882"/>
      <c r="PFL2" s="882"/>
      <c r="PFM2" s="882"/>
      <c r="PFN2" s="882"/>
      <c r="PFO2" s="882"/>
      <c r="PFP2" s="882"/>
      <c r="PFQ2" s="882"/>
      <c r="PFR2" s="882"/>
      <c r="PFS2" s="882"/>
      <c r="PFT2" s="882"/>
      <c r="PFU2" s="882"/>
      <c r="PFV2" s="882"/>
      <c r="PFW2" s="882"/>
      <c r="PFX2" s="882"/>
      <c r="PFY2" s="882"/>
      <c r="PFZ2" s="882"/>
      <c r="PGA2" s="882"/>
      <c r="PGB2" s="882"/>
      <c r="PGC2" s="882"/>
      <c r="PGD2" s="882"/>
      <c r="PGE2" s="882"/>
      <c r="PGF2" s="882"/>
      <c r="PGG2" s="882"/>
      <c r="PGH2" s="882"/>
      <c r="PGI2" s="882"/>
      <c r="PGJ2" s="882"/>
      <c r="PGK2" s="882"/>
      <c r="PGL2" s="882"/>
      <c r="PGM2" s="882"/>
      <c r="PGN2" s="882"/>
      <c r="PGO2" s="882"/>
      <c r="PGP2" s="882"/>
      <c r="PGQ2" s="882"/>
      <c r="PGR2" s="882"/>
      <c r="PGS2" s="882"/>
      <c r="PGT2" s="882"/>
      <c r="PGU2" s="882"/>
      <c r="PGV2" s="882"/>
      <c r="PGW2" s="882"/>
      <c r="PGX2" s="882"/>
      <c r="PGY2" s="882"/>
      <c r="PGZ2" s="882"/>
      <c r="PHA2" s="882"/>
      <c r="PHB2" s="882"/>
      <c r="PHC2" s="882"/>
      <c r="PHD2" s="882"/>
      <c r="PHE2" s="882"/>
      <c r="PHF2" s="882"/>
      <c r="PHG2" s="882"/>
      <c r="PHH2" s="882"/>
      <c r="PHI2" s="882"/>
      <c r="PHJ2" s="882"/>
      <c r="PHK2" s="882"/>
      <c r="PHL2" s="882"/>
      <c r="PHM2" s="882"/>
      <c r="PHN2" s="882"/>
      <c r="PHO2" s="882"/>
      <c r="PHP2" s="882"/>
      <c r="PHQ2" s="882"/>
      <c r="PHR2" s="882"/>
      <c r="PHS2" s="882"/>
      <c r="PHT2" s="882"/>
      <c r="PHU2" s="882"/>
      <c r="PHV2" s="882"/>
      <c r="PHW2" s="882"/>
      <c r="PHX2" s="882"/>
      <c r="PHY2" s="882"/>
      <c r="PHZ2" s="882"/>
      <c r="PIA2" s="882"/>
      <c r="PIB2" s="882"/>
      <c r="PIC2" s="882"/>
      <c r="PID2" s="882"/>
      <c r="PIE2" s="882"/>
      <c r="PIF2" s="882"/>
      <c r="PIG2" s="882"/>
      <c r="PIH2" s="882"/>
      <c r="PII2" s="882"/>
      <c r="PIJ2" s="882"/>
      <c r="PIK2" s="882"/>
      <c r="PIL2" s="882"/>
      <c r="PIM2" s="882"/>
      <c r="PIN2" s="882"/>
      <c r="PIO2" s="882"/>
      <c r="PIP2" s="882"/>
      <c r="PIQ2" s="882"/>
      <c r="PIR2" s="882"/>
      <c r="PIS2" s="882"/>
      <c r="PIT2" s="882"/>
      <c r="PIU2" s="882"/>
      <c r="PIV2" s="882"/>
      <c r="PIW2" s="882"/>
      <c r="PIX2" s="882"/>
      <c r="PIY2" s="882"/>
      <c r="PIZ2" s="882"/>
      <c r="PJA2" s="882"/>
      <c r="PJB2" s="882"/>
      <c r="PJC2" s="882"/>
      <c r="PJD2" s="882"/>
      <c r="PJE2" s="882"/>
      <c r="PJF2" s="882"/>
      <c r="PJG2" s="882"/>
      <c r="PJH2" s="882"/>
      <c r="PJI2" s="882"/>
      <c r="PJJ2" s="882"/>
      <c r="PJK2" s="882"/>
      <c r="PJL2" s="882"/>
      <c r="PJM2" s="882"/>
      <c r="PJN2" s="882"/>
      <c r="PJO2" s="882"/>
      <c r="PJP2" s="882"/>
      <c r="PJQ2" s="882"/>
      <c r="PJR2" s="882"/>
      <c r="PJS2" s="882"/>
      <c r="PJT2" s="882"/>
      <c r="PJU2" s="882"/>
      <c r="PJV2" s="882"/>
      <c r="PJW2" s="882"/>
      <c r="PJX2" s="882"/>
      <c r="PJY2" s="882"/>
      <c r="PJZ2" s="882"/>
      <c r="PKA2" s="882"/>
      <c r="PKB2" s="882"/>
      <c r="PKC2" s="882"/>
      <c r="PKD2" s="882"/>
      <c r="PKE2" s="882"/>
      <c r="PKF2" s="882"/>
      <c r="PKG2" s="882"/>
      <c r="PKH2" s="882"/>
      <c r="PKI2" s="882"/>
      <c r="PKJ2" s="882"/>
      <c r="PKK2" s="882"/>
      <c r="PKL2" s="882"/>
      <c r="PKM2" s="882"/>
      <c r="PKN2" s="882"/>
      <c r="PKO2" s="882"/>
      <c r="PKP2" s="882"/>
      <c r="PKQ2" s="882"/>
      <c r="PKR2" s="882"/>
      <c r="PKS2" s="882"/>
      <c r="PKT2" s="882"/>
      <c r="PKU2" s="882"/>
      <c r="PKV2" s="882"/>
      <c r="PKW2" s="882"/>
      <c r="PKX2" s="882"/>
      <c r="PKY2" s="882"/>
      <c r="PKZ2" s="882"/>
      <c r="PLA2" s="882"/>
      <c r="PLB2" s="882"/>
      <c r="PLC2" s="882"/>
      <c r="PLD2" s="882"/>
      <c r="PLE2" s="882"/>
      <c r="PLF2" s="882"/>
      <c r="PLG2" s="882"/>
      <c r="PLH2" s="882"/>
      <c r="PLI2" s="882"/>
      <c r="PLJ2" s="882"/>
      <c r="PLK2" s="882"/>
      <c r="PLL2" s="882"/>
      <c r="PLM2" s="882"/>
      <c r="PLN2" s="882"/>
      <c r="PLO2" s="882"/>
      <c r="PLP2" s="882"/>
      <c r="PLQ2" s="882"/>
      <c r="PLR2" s="882"/>
      <c r="PLS2" s="882"/>
      <c r="PLT2" s="882"/>
      <c r="PLU2" s="882"/>
      <c r="PLV2" s="882"/>
      <c r="PLW2" s="882"/>
      <c r="PLX2" s="882"/>
      <c r="PLY2" s="882"/>
      <c r="PLZ2" s="882"/>
      <c r="PMA2" s="882"/>
      <c r="PMB2" s="882"/>
      <c r="PMC2" s="882"/>
      <c r="PMD2" s="882"/>
      <c r="PME2" s="882"/>
      <c r="PMF2" s="882"/>
      <c r="PMG2" s="882"/>
      <c r="PMH2" s="882"/>
      <c r="PMI2" s="882"/>
      <c r="PMJ2" s="882"/>
      <c r="PMK2" s="882"/>
      <c r="PML2" s="882"/>
      <c r="PMM2" s="882"/>
      <c r="PMN2" s="882"/>
      <c r="PMO2" s="882"/>
      <c r="PMP2" s="882"/>
      <c r="PMQ2" s="882"/>
      <c r="PMR2" s="882"/>
      <c r="PMS2" s="882"/>
      <c r="PMT2" s="882"/>
      <c r="PMU2" s="882"/>
      <c r="PMV2" s="882"/>
      <c r="PMW2" s="882"/>
      <c r="PMX2" s="882"/>
      <c r="PMY2" s="882"/>
      <c r="PMZ2" s="882"/>
      <c r="PNA2" s="882"/>
      <c r="PNB2" s="882"/>
      <c r="PNC2" s="882"/>
      <c r="PND2" s="882"/>
      <c r="PNE2" s="882"/>
      <c r="PNF2" s="882"/>
      <c r="PNG2" s="882"/>
      <c r="PNH2" s="882"/>
      <c r="PNI2" s="882"/>
      <c r="PNJ2" s="882"/>
      <c r="PNK2" s="882"/>
      <c r="PNL2" s="882"/>
      <c r="PNM2" s="882"/>
      <c r="PNN2" s="882"/>
      <c r="PNO2" s="882"/>
      <c r="PNP2" s="882"/>
      <c r="PNQ2" s="882"/>
      <c r="PNR2" s="882"/>
      <c r="PNS2" s="882"/>
      <c r="PNT2" s="882"/>
      <c r="PNU2" s="882"/>
      <c r="PNV2" s="882"/>
      <c r="PNW2" s="882"/>
      <c r="PNX2" s="882"/>
      <c r="PNY2" s="882"/>
      <c r="PNZ2" s="882"/>
      <c r="POA2" s="882"/>
      <c r="POB2" s="882"/>
      <c r="POC2" s="882"/>
      <c r="POD2" s="882"/>
      <c r="POE2" s="882"/>
      <c r="POF2" s="882"/>
      <c r="POG2" s="882"/>
      <c r="POH2" s="882"/>
      <c r="POI2" s="882"/>
      <c r="POJ2" s="882"/>
      <c r="POK2" s="882"/>
      <c r="POL2" s="882"/>
      <c r="POM2" s="882"/>
      <c r="PON2" s="882"/>
      <c r="POO2" s="882"/>
      <c r="POP2" s="882"/>
      <c r="POQ2" s="882"/>
      <c r="POR2" s="882"/>
      <c r="POS2" s="882"/>
      <c r="POT2" s="882"/>
      <c r="POU2" s="882"/>
      <c r="POV2" s="882"/>
      <c r="POW2" s="882"/>
      <c r="POX2" s="882"/>
      <c r="POY2" s="882"/>
      <c r="POZ2" s="882"/>
      <c r="PPA2" s="882"/>
      <c r="PPB2" s="882"/>
      <c r="PPC2" s="882"/>
      <c r="PPD2" s="882"/>
      <c r="PPE2" s="882"/>
      <c r="PPF2" s="882"/>
      <c r="PPG2" s="882"/>
      <c r="PPH2" s="882"/>
      <c r="PPI2" s="882"/>
      <c r="PPJ2" s="882"/>
      <c r="PPK2" s="882"/>
      <c r="PPL2" s="882"/>
      <c r="PPM2" s="882"/>
      <c r="PPN2" s="882"/>
      <c r="PPO2" s="882"/>
      <c r="PPP2" s="882"/>
      <c r="PPQ2" s="882"/>
      <c r="PPR2" s="882"/>
      <c r="PPS2" s="882"/>
      <c r="PPT2" s="882"/>
      <c r="PPU2" s="882"/>
      <c r="PPV2" s="882"/>
      <c r="PPW2" s="882"/>
      <c r="PPX2" s="882"/>
      <c r="PPY2" s="882"/>
      <c r="PPZ2" s="882"/>
      <c r="PQA2" s="882"/>
      <c r="PQB2" s="882"/>
      <c r="PQC2" s="882"/>
      <c r="PQD2" s="882"/>
      <c r="PQE2" s="882"/>
      <c r="PQF2" s="882"/>
      <c r="PQG2" s="882"/>
      <c r="PQH2" s="882"/>
      <c r="PQI2" s="882"/>
      <c r="PQJ2" s="882"/>
      <c r="PQK2" s="882"/>
      <c r="PQL2" s="882"/>
      <c r="PQM2" s="882"/>
      <c r="PQN2" s="882"/>
      <c r="PQO2" s="882"/>
      <c r="PQP2" s="882"/>
      <c r="PQQ2" s="882"/>
      <c r="PQR2" s="882"/>
      <c r="PQS2" s="882"/>
      <c r="PQT2" s="882"/>
      <c r="PQU2" s="882"/>
      <c r="PQV2" s="882"/>
      <c r="PQW2" s="882"/>
      <c r="PQX2" s="882"/>
      <c r="PQY2" s="882"/>
      <c r="PQZ2" s="882"/>
      <c r="PRA2" s="882"/>
      <c r="PRB2" s="882"/>
      <c r="PRC2" s="882"/>
      <c r="PRD2" s="882"/>
      <c r="PRE2" s="882"/>
      <c r="PRF2" s="882"/>
      <c r="PRG2" s="882"/>
      <c r="PRH2" s="882"/>
      <c r="PRI2" s="882"/>
      <c r="PRJ2" s="882"/>
      <c r="PRK2" s="882"/>
      <c r="PRL2" s="882"/>
      <c r="PRM2" s="882"/>
      <c r="PRN2" s="882"/>
      <c r="PRO2" s="882"/>
      <c r="PRP2" s="882"/>
      <c r="PRQ2" s="882"/>
      <c r="PRR2" s="882"/>
      <c r="PRS2" s="882"/>
      <c r="PRT2" s="882"/>
      <c r="PRU2" s="882"/>
      <c r="PRV2" s="882"/>
      <c r="PRW2" s="882"/>
      <c r="PRX2" s="882"/>
      <c r="PRY2" s="882"/>
      <c r="PRZ2" s="882"/>
      <c r="PSA2" s="882"/>
      <c r="PSB2" s="882"/>
      <c r="PSC2" s="882"/>
      <c r="PSD2" s="882"/>
      <c r="PSE2" s="882"/>
      <c r="PSF2" s="882"/>
      <c r="PSG2" s="882"/>
      <c r="PSH2" s="882"/>
      <c r="PSI2" s="882"/>
      <c r="PSJ2" s="882"/>
      <c r="PSK2" s="882"/>
      <c r="PSL2" s="882"/>
      <c r="PSM2" s="882"/>
      <c r="PSN2" s="882"/>
      <c r="PSO2" s="882"/>
      <c r="PSP2" s="882"/>
      <c r="PSQ2" s="882"/>
      <c r="PSR2" s="882"/>
      <c r="PSS2" s="882"/>
      <c r="PST2" s="882"/>
      <c r="PSU2" s="882"/>
      <c r="PSV2" s="882"/>
      <c r="PSW2" s="882"/>
      <c r="PSX2" s="882"/>
      <c r="PSY2" s="882"/>
      <c r="PSZ2" s="882"/>
      <c r="PTA2" s="882"/>
      <c r="PTB2" s="882"/>
      <c r="PTC2" s="882"/>
      <c r="PTD2" s="882"/>
      <c r="PTE2" s="882"/>
      <c r="PTF2" s="882"/>
      <c r="PTG2" s="882"/>
      <c r="PTH2" s="882"/>
      <c r="PTI2" s="882"/>
      <c r="PTJ2" s="882"/>
      <c r="PTK2" s="882"/>
      <c r="PTL2" s="882"/>
      <c r="PTM2" s="882"/>
      <c r="PTN2" s="882"/>
      <c r="PTO2" s="882"/>
      <c r="PTP2" s="882"/>
      <c r="PTQ2" s="882"/>
      <c r="PTR2" s="882"/>
      <c r="PTS2" s="882"/>
      <c r="PTT2" s="882"/>
      <c r="PTU2" s="882"/>
      <c r="PTV2" s="882"/>
      <c r="PTW2" s="882"/>
      <c r="PTX2" s="882"/>
      <c r="PTY2" s="882"/>
      <c r="PTZ2" s="882"/>
      <c r="PUA2" s="882"/>
      <c r="PUB2" s="882"/>
      <c r="PUC2" s="882"/>
      <c r="PUD2" s="882"/>
      <c r="PUE2" s="882"/>
      <c r="PUF2" s="882"/>
      <c r="PUG2" s="882"/>
      <c r="PUH2" s="882"/>
      <c r="PUI2" s="882"/>
      <c r="PUJ2" s="882"/>
      <c r="PUK2" s="882"/>
      <c r="PUL2" s="882"/>
      <c r="PUM2" s="882"/>
      <c r="PUN2" s="882"/>
      <c r="PUO2" s="882"/>
      <c r="PUP2" s="882"/>
      <c r="PUQ2" s="882"/>
      <c r="PUR2" s="882"/>
      <c r="PUS2" s="882"/>
      <c r="PUT2" s="882"/>
      <c r="PUU2" s="882"/>
      <c r="PUV2" s="882"/>
      <c r="PUW2" s="882"/>
      <c r="PUX2" s="882"/>
      <c r="PUY2" s="882"/>
      <c r="PUZ2" s="882"/>
      <c r="PVA2" s="882"/>
      <c r="PVB2" s="882"/>
      <c r="PVC2" s="882"/>
      <c r="PVD2" s="882"/>
      <c r="PVE2" s="882"/>
      <c r="PVF2" s="882"/>
      <c r="PVG2" s="882"/>
      <c r="PVH2" s="882"/>
      <c r="PVI2" s="882"/>
      <c r="PVJ2" s="882"/>
      <c r="PVK2" s="882"/>
      <c r="PVL2" s="882"/>
      <c r="PVM2" s="882"/>
      <c r="PVN2" s="882"/>
      <c r="PVO2" s="882"/>
      <c r="PVP2" s="882"/>
      <c r="PVQ2" s="882"/>
      <c r="PVR2" s="882"/>
      <c r="PVS2" s="882"/>
      <c r="PVT2" s="882"/>
      <c r="PVU2" s="882"/>
      <c r="PVV2" s="882"/>
      <c r="PVW2" s="882"/>
      <c r="PVX2" s="882"/>
      <c r="PVY2" s="882"/>
      <c r="PVZ2" s="882"/>
      <c r="PWA2" s="882"/>
      <c r="PWB2" s="882"/>
      <c r="PWC2" s="882"/>
      <c r="PWD2" s="882"/>
      <c r="PWE2" s="882"/>
      <c r="PWF2" s="882"/>
      <c r="PWG2" s="882"/>
      <c r="PWH2" s="882"/>
      <c r="PWI2" s="882"/>
      <c r="PWJ2" s="882"/>
      <c r="PWK2" s="882"/>
      <c r="PWL2" s="882"/>
      <c r="PWM2" s="882"/>
      <c r="PWN2" s="882"/>
      <c r="PWO2" s="882"/>
      <c r="PWP2" s="882"/>
      <c r="PWQ2" s="882"/>
      <c r="PWR2" s="882"/>
      <c r="PWS2" s="882"/>
      <c r="PWT2" s="882"/>
      <c r="PWU2" s="882"/>
      <c r="PWV2" s="882"/>
      <c r="PWW2" s="882"/>
      <c r="PWX2" s="882"/>
      <c r="PWY2" s="882"/>
      <c r="PWZ2" s="882"/>
      <c r="PXA2" s="882"/>
      <c r="PXB2" s="882"/>
      <c r="PXC2" s="882"/>
      <c r="PXD2" s="882"/>
      <c r="PXE2" s="882"/>
      <c r="PXF2" s="882"/>
      <c r="PXG2" s="882"/>
      <c r="PXH2" s="882"/>
      <c r="PXI2" s="882"/>
      <c r="PXJ2" s="882"/>
      <c r="PXK2" s="882"/>
      <c r="PXL2" s="882"/>
      <c r="PXM2" s="882"/>
      <c r="PXN2" s="882"/>
      <c r="PXO2" s="882"/>
      <c r="PXP2" s="882"/>
      <c r="PXQ2" s="882"/>
      <c r="PXR2" s="882"/>
      <c r="PXS2" s="882"/>
      <c r="PXT2" s="882"/>
      <c r="PXU2" s="882"/>
      <c r="PXV2" s="882"/>
      <c r="PXW2" s="882"/>
      <c r="PXX2" s="882"/>
      <c r="PXY2" s="882"/>
      <c r="PXZ2" s="882"/>
      <c r="PYA2" s="882"/>
      <c r="PYB2" s="882"/>
      <c r="PYC2" s="882"/>
      <c r="PYD2" s="882"/>
      <c r="PYE2" s="882"/>
      <c r="PYF2" s="882"/>
      <c r="PYG2" s="882"/>
      <c r="PYH2" s="882"/>
      <c r="PYI2" s="882"/>
      <c r="PYJ2" s="882"/>
      <c r="PYK2" s="882"/>
      <c r="PYL2" s="882"/>
      <c r="PYM2" s="882"/>
      <c r="PYN2" s="882"/>
      <c r="PYO2" s="882"/>
      <c r="PYP2" s="882"/>
      <c r="PYQ2" s="882"/>
      <c r="PYR2" s="882"/>
      <c r="PYS2" s="882"/>
      <c r="PYT2" s="882"/>
      <c r="PYU2" s="882"/>
      <c r="PYV2" s="882"/>
      <c r="PYW2" s="882"/>
      <c r="PYX2" s="882"/>
      <c r="PYY2" s="882"/>
      <c r="PYZ2" s="882"/>
      <c r="PZA2" s="882"/>
      <c r="PZB2" s="882"/>
      <c r="PZC2" s="882"/>
      <c r="PZD2" s="882"/>
      <c r="PZE2" s="882"/>
      <c r="PZF2" s="882"/>
      <c r="PZG2" s="882"/>
      <c r="PZH2" s="882"/>
      <c r="PZI2" s="882"/>
      <c r="PZJ2" s="882"/>
      <c r="PZK2" s="882"/>
      <c r="PZL2" s="882"/>
      <c r="PZM2" s="882"/>
      <c r="PZN2" s="882"/>
      <c r="PZO2" s="882"/>
      <c r="PZP2" s="882"/>
      <c r="PZQ2" s="882"/>
      <c r="PZR2" s="882"/>
      <c r="PZS2" s="882"/>
      <c r="PZT2" s="882"/>
      <c r="PZU2" s="882"/>
      <c r="PZV2" s="882"/>
      <c r="PZW2" s="882"/>
      <c r="PZX2" s="882"/>
      <c r="PZY2" s="882"/>
      <c r="PZZ2" s="882"/>
      <c r="QAA2" s="882"/>
      <c r="QAB2" s="882"/>
      <c r="QAC2" s="882"/>
      <c r="QAD2" s="882"/>
      <c r="QAE2" s="882"/>
      <c r="QAF2" s="882"/>
      <c r="QAG2" s="882"/>
      <c r="QAH2" s="882"/>
      <c r="QAI2" s="882"/>
      <c r="QAJ2" s="882"/>
      <c r="QAK2" s="882"/>
      <c r="QAL2" s="882"/>
      <c r="QAM2" s="882"/>
      <c r="QAN2" s="882"/>
      <c r="QAO2" s="882"/>
      <c r="QAP2" s="882"/>
      <c r="QAQ2" s="882"/>
      <c r="QAR2" s="882"/>
      <c r="QAS2" s="882"/>
      <c r="QAT2" s="882"/>
      <c r="QAU2" s="882"/>
      <c r="QAV2" s="882"/>
      <c r="QAW2" s="882"/>
      <c r="QAX2" s="882"/>
      <c r="QAY2" s="882"/>
      <c r="QAZ2" s="882"/>
      <c r="QBA2" s="882"/>
      <c r="QBB2" s="882"/>
      <c r="QBC2" s="882"/>
      <c r="QBD2" s="882"/>
      <c r="QBE2" s="882"/>
      <c r="QBF2" s="882"/>
      <c r="QBG2" s="882"/>
      <c r="QBH2" s="882"/>
      <c r="QBI2" s="882"/>
      <c r="QBJ2" s="882"/>
      <c r="QBK2" s="882"/>
      <c r="QBL2" s="882"/>
      <c r="QBM2" s="882"/>
      <c r="QBN2" s="882"/>
      <c r="QBO2" s="882"/>
      <c r="QBP2" s="882"/>
      <c r="QBQ2" s="882"/>
      <c r="QBR2" s="882"/>
      <c r="QBS2" s="882"/>
      <c r="QBT2" s="882"/>
      <c r="QBU2" s="882"/>
      <c r="QBV2" s="882"/>
      <c r="QBW2" s="882"/>
      <c r="QBX2" s="882"/>
      <c r="QBY2" s="882"/>
      <c r="QBZ2" s="882"/>
      <c r="QCA2" s="882"/>
      <c r="QCB2" s="882"/>
      <c r="QCC2" s="882"/>
      <c r="QCD2" s="882"/>
      <c r="QCE2" s="882"/>
      <c r="QCF2" s="882"/>
      <c r="QCG2" s="882"/>
      <c r="QCH2" s="882"/>
      <c r="QCI2" s="882"/>
      <c r="QCJ2" s="882"/>
      <c r="QCK2" s="882"/>
      <c r="QCL2" s="882"/>
      <c r="QCM2" s="882"/>
      <c r="QCN2" s="882"/>
      <c r="QCO2" s="882"/>
      <c r="QCP2" s="882"/>
      <c r="QCQ2" s="882"/>
      <c r="QCR2" s="882"/>
      <c r="QCS2" s="882"/>
      <c r="QCT2" s="882"/>
      <c r="QCU2" s="882"/>
      <c r="QCV2" s="882"/>
      <c r="QCW2" s="882"/>
      <c r="QCX2" s="882"/>
      <c r="QCY2" s="882"/>
      <c r="QCZ2" s="882"/>
      <c r="QDA2" s="882"/>
      <c r="QDB2" s="882"/>
      <c r="QDC2" s="882"/>
      <c r="QDD2" s="882"/>
      <c r="QDE2" s="882"/>
      <c r="QDF2" s="882"/>
      <c r="QDG2" s="882"/>
      <c r="QDH2" s="882"/>
      <c r="QDI2" s="882"/>
      <c r="QDJ2" s="882"/>
      <c r="QDK2" s="882"/>
      <c r="QDL2" s="882"/>
      <c r="QDM2" s="882"/>
      <c r="QDN2" s="882"/>
      <c r="QDO2" s="882"/>
      <c r="QDP2" s="882"/>
      <c r="QDQ2" s="882"/>
      <c r="QDR2" s="882"/>
      <c r="QDS2" s="882"/>
      <c r="QDT2" s="882"/>
      <c r="QDU2" s="882"/>
      <c r="QDV2" s="882"/>
      <c r="QDW2" s="882"/>
      <c r="QDX2" s="882"/>
      <c r="QDY2" s="882"/>
      <c r="QDZ2" s="882"/>
      <c r="QEA2" s="882"/>
      <c r="QEB2" s="882"/>
      <c r="QEC2" s="882"/>
      <c r="QED2" s="882"/>
      <c r="QEE2" s="882"/>
      <c r="QEF2" s="882"/>
      <c r="QEG2" s="882"/>
      <c r="QEH2" s="882"/>
      <c r="QEI2" s="882"/>
      <c r="QEJ2" s="882"/>
      <c r="QEK2" s="882"/>
      <c r="QEL2" s="882"/>
      <c r="QEM2" s="882"/>
      <c r="QEN2" s="882"/>
      <c r="QEO2" s="882"/>
      <c r="QEP2" s="882"/>
      <c r="QEQ2" s="882"/>
      <c r="QER2" s="882"/>
      <c r="QES2" s="882"/>
      <c r="QET2" s="882"/>
      <c r="QEU2" s="882"/>
      <c r="QEV2" s="882"/>
      <c r="QEW2" s="882"/>
      <c r="QEX2" s="882"/>
      <c r="QEY2" s="882"/>
      <c r="QEZ2" s="882"/>
      <c r="QFA2" s="882"/>
      <c r="QFB2" s="882"/>
      <c r="QFC2" s="882"/>
      <c r="QFD2" s="882"/>
      <c r="QFE2" s="882"/>
      <c r="QFF2" s="882"/>
      <c r="QFG2" s="882"/>
      <c r="QFH2" s="882"/>
      <c r="QFI2" s="882"/>
      <c r="QFJ2" s="882"/>
      <c r="QFK2" s="882"/>
      <c r="QFL2" s="882"/>
      <c r="QFM2" s="882"/>
      <c r="QFN2" s="882"/>
      <c r="QFO2" s="882"/>
      <c r="QFP2" s="882"/>
      <c r="QFQ2" s="882"/>
      <c r="QFR2" s="882"/>
      <c r="QFS2" s="882"/>
      <c r="QFT2" s="882"/>
      <c r="QFU2" s="882"/>
      <c r="QFV2" s="882"/>
      <c r="QFW2" s="882"/>
      <c r="QFX2" s="882"/>
      <c r="QFY2" s="882"/>
      <c r="QFZ2" s="882"/>
      <c r="QGA2" s="882"/>
      <c r="QGB2" s="882"/>
      <c r="QGC2" s="882"/>
      <c r="QGD2" s="882"/>
      <c r="QGE2" s="882"/>
      <c r="QGF2" s="882"/>
      <c r="QGG2" s="882"/>
      <c r="QGH2" s="882"/>
      <c r="QGI2" s="882"/>
      <c r="QGJ2" s="882"/>
      <c r="QGK2" s="882"/>
      <c r="QGL2" s="882"/>
      <c r="QGM2" s="882"/>
      <c r="QGN2" s="882"/>
      <c r="QGO2" s="882"/>
      <c r="QGP2" s="882"/>
      <c r="QGQ2" s="882"/>
      <c r="QGR2" s="882"/>
      <c r="QGS2" s="882"/>
      <c r="QGT2" s="882"/>
      <c r="QGU2" s="882"/>
      <c r="QGV2" s="882"/>
      <c r="QGW2" s="882"/>
      <c r="QGX2" s="882"/>
      <c r="QGY2" s="882"/>
      <c r="QGZ2" s="882"/>
      <c r="QHA2" s="882"/>
      <c r="QHB2" s="882"/>
      <c r="QHC2" s="882"/>
      <c r="QHD2" s="882"/>
      <c r="QHE2" s="882"/>
      <c r="QHF2" s="882"/>
      <c r="QHG2" s="882"/>
      <c r="QHH2" s="882"/>
      <c r="QHI2" s="882"/>
      <c r="QHJ2" s="882"/>
      <c r="QHK2" s="882"/>
      <c r="QHL2" s="882"/>
      <c r="QHM2" s="882"/>
      <c r="QHN2" s="882"/>
      <c r="QHO2" s="882"/>
      <c r="QHP2" s="882"/>
      <c r="QHQ2" s="882"/>
      <c r="QHR2" s="882"/>
      <c r="QHS2" s="882"/>
      <c r="QHT2" s="882"/>
      <c r="QHU2" s="882"/>
      <c r="QHV2" s="882"/>
      <c r="QHW2" s="882"/>
      <c r="QHX2" s="882"/>
      <c r="QHY2" s="882"/>
      <c r="QHZ2" s="882"/>
      <c r="QIA2" s="882"/>
      <c r="QIB2" s="882"/>
      <c r="QIC2" s="882"/>
      <c r="QID2" s="882"/>
      <c r="QIE2" s="882"/>
      <c r="QIF2" s="882"/>
      <c r="QIG2" s="882"/>
      <c r="QIH2" s="882"/>
      <c r="QII2" s="882"/>
      <c r="QIJ2" s="882"/>
      <c r="QIK2" s="882"/>
      <c r="QIL2" s="882"/>
      <c r="QIM2" s="882"/>
      <c r="QIN2" s="882"/>
      <c r="QIO2" s="882"/>
      <c r="QIP2" s="882"/>
      <c r="QIQ2" s="882"/>
      <c r="QIR2" s="882"/>
      <c r="QIS2" s="882"/>
      <c r="QIT2" s="882"/>
      <c r="QIU2" s="882"/>
      <c r="QIV2" s="882"/>
      <c r="QIW2" s="882"/>
      <c r="QIX2" s="882"/>
      <c r="QIY2" s="882"/>
      <c r="QIZ2" s="882"/>
      <c r="QJA2" s="882"/>
      <c r="QJB2" s="882"/>
      <c r="QJC2" s="882"/>
      <c r="QJD2" s="882"/>
      <c r="QJE2" s="882"/>
      <c r="QJF2" s="882"/>
      <c r="QJG2" s="882"/>
      <c r="QJH2" s="882"/>
      <c r="QJI2" s="882"/>
      <c r="QJJ2" s="882"/>
      <c r="QJK2" s="882"/>
      <c r="QJL2" s="882"/>
      <c r="QJM2" s="882"/>
      <c r="QJN2" s="882"/>
      <c r="QJO2" s="882"/>
      <c r="QJP2" s="882"/>
      <c r="QJQ2" s="882"/>
      <c r="QJR2" s="882"/>
      <c r="QJS2" s="882"/>
      <c r="QJT2" s="882"/>
      <c r="QJU2" s="882"/>
      <c r="QJV2" s="882"/>
      <c r="QJW2" s="882"/>
      <c r="QJX2" s="882"/>
      <c r="QJY2" s="882"/>
      <c r="QJZ2" s="882"/>
      <c r="QKA2" s="882"/>
      <c r="QKB2" s="882"/>
      <c r="QKC2" s="882"/>
      <c r="QKD2" s="882"/>
      <c r="QKE2" s="882"/>
      <c r="QKF2" s="882"/>
      <c r="QKG2" s="882"/>
      <c r="QKH2" s="882"/>
      <c r="QKI2" s="882"/>
      <c r="QKJ2" s="882"/>
      <c r="QKK2" s="882"/>
      <c r="QKL2" s="882"/>
      <c r="QKM2" s="882"/>
      <c r="QKN2" s="882"/>
      <c r="QKO2" s="882"/>
      <c r="QKP2" s="882"/>
      <c r="QKQ2" s="882"/>
      <c r="QKR2" s="882"/>
      <c r="QKS2" s="882"/>
      <c r="QKT2" s="882"/>
      <c r="QKU2" s="882"/>
      <c r="QKV2" s="882"/>
      <c r="QKW2" s="882"/>
      <c r="QKX2" s="882"/>
      <c r="QKY2" s="882"/>
      <c r="QKZ2" s="882"/>
      <c r="QLA2" s="882"/>
      <c r="QLB2" s="882"/>
      <c r="QLC2" s="882"/>
      <c r="QLD2" s="882"/>
      <c r="QLE2" s="882"/>
      <c r="QLF2" s="882"/>
      <c r="QLG2" s="882"/>
      <c r="QLH2" s="882"/>
      <c r="QLI2" s="882"/>
      <c r="QLJ2" s="882"/>
      <c r="QLK2" s="882"/>
      <c r="QLL2" s="882"/>
      <c r="QLM2" s="882"/>
      <c r="QLN2" s="882"/>
      <c r="QLO2" s="882"/>
      <c r="QLP2" s="882"/>
      <c r="QLQ2" s="882"/>
      <c r="QLR2" s="882"/>
      <c r="QLS2" s="882"/>
      <c r="QLT2" s="882"/>
      <c r="QLU2" s="882"/>
      <c r="QLV2" s="882"/>
      <c r="QLW2" s="882"/>
      <c r="QLX2" s="882"/>
      <c r="QLY2" s="882"/>
      <c r="QLZ2" s="882"/>
      <c r="QMA2" s="882"/>
      <c r="QMB2" s="882"/>
      <c r="QMC2" s="882"/>
      <c r="QMD2" s="882"/>
      <c r="QME2" s="882"/>
      <c r="QMF2" s="882"/>
      <c r="QMG2" s="882"/>
      <c r="QMH2" s="882"/>
      <c r="QMI2" s="882"/>
      <c r="QMJ2" s="882"/>
      <c r="QMK2" s="882"/>
      <c r="QML2" s="882"/>
      <c r="QMM2" s="882"/>
      <c r="QMN2" s="882"/>
      <c r="QMO2" s="882"/>
      <c r="QMP2" s="882"/>
      <c r="QMQ2" s="882"/>
      <c r="QMR2" s="882"/>
      <c r="QMS2" s="882"/>
      <c r="QMT2" s="882"/>
      <c r="QMU2" s="882"/>
      <c r="QMV2" s="882"/>
      <c r="QMW2" s="882"/>
      <c r="QMX2" s="882"/>
      <c r="QMY2" s="882"/>
      <c r="QMZ2" s="882"/>
      <c r="QNA2" s="882"/>
      <c r="QNB2" s="882"/>
      <c r="QNC2" s="882"/>
      <c r="QND2" s="882"/>
      <c r="QNE2" s="882"/>
      <c r="QNF2" s="882"/>
      <c r="QNG2" s="882"/>
      <c r="QNH2" s="882"/>
      <c r="QNI2" s="882"/>
      <c r="QNJ2" s="882"/>
      <c r="QNK2" s="882"/>
      <c r="QNL2" s="882"/>
      <c r="QNM2" s="882"/>
      <c r="QNN2" s="882"/>
      <c r="QNO2" s="882"/>
      <c r="QNP2" s="882"/>
      <c r="QNQ2" s="882"/>
      <c r="QNR2" s="882"/>
      <c r="QNS2" s="882"/>
      <c r="QNT2" s="882"/>
      <c r="QNU2" s="882"/>
      <c r="QNV2" s="882"/>
      <c r="QNW2" s="882"/>
      <c r="QNX2" s="882"/>
      <c r="QNY2" s="882"/>
      <c r="QNZ2" s="882"/>
      <c r="QOA2" s="882"/>
      <c r="QOB2" s="882"/>
      <c r="QOC2" s="882"/>
      <c r="QOD2" s="882"/>
      <c r="QOE2" s="882"/>
      <c r="QOF2" s="882"/>
      <c r="QOG2" s="882"/>
      <c r="QOH2" s="882"/>
      <c r="QOI2" s="882"/>
      <c r="QOJ2" s="882"/>
      <c r="QOK2" s="882"/>
      <c r="QOL2" s="882"/>
      <c r="QOM2" s="882"/>
      <c r="QON2" s="882"/>
      <c r="QOO2" s="882"/>
      <c r="QOP2" s="882"/>
      <c r="QOQ2" s="882"/>
      <c r="QOR2" s="882"/>
      <c r="QOS2" s="882"/>
      <c r="QOT2" s="882"/>
      <c r="QOU2" s="882"/>
      <c r="QOV2" s="882"/>
      <c r="QOW2" s="882"/>
      <c r="QOX2" s="882"/>
      <c r="QOY2" s="882"/>
      <c r="QOZ2" s="882"/>
      <c r="QPA2" s="882"/>
      <c r="QPB2" s="882"/>
      <c r="QPC2" s="882"/>
      <c r="QPD2" s="882"/>
      <c r="QPE2" s="882"/>
      <c r="QPF2" s="882"/>
      <c r="QPG2" s="882"/>
      <c r="QPH2" s="882"/>
      <c r="QPI2" s="882"/>
      <c r="QPJ2" s="882"/>
      <c r="QPK2" s="882"/>
      <c r="QPL2" s="882"/>
      <c r="QPM2" s="882"/>
      <c r="QPN2" s="882"/>
      <c r="QPO2" s="882"/>
      <c r="QPP2" s="882"/>
      <c r="QPQ2" s="882"/>
      <c r="QPR2" s="882"/>
      <c r="QPS2" s="882"/>
      <c r="QPT2" s="882"/>
      <c r="QPU2" s="882"/>
      <c r="QPV2" s="882"/>
      <c r="QPW2" s="882"/>
      <c r="QPX2" s="882"/>
      <c r="QPY2" s="882"/>
      <c r="QPZ2" s="882"/>
      <c r="QQA2" s="882"/>
      <c r="QQB2" s="882"/>
      <c r="QQC2" s="882"/>
      <c r="QQD2" s="882"/>
      <c r="QQE2" s="882"/>
      <c r="QQF2" s="882"/>
      <c r="QQG2" s="882"/>
      <c r="QQH2" s="882"/>
      <c r="QQI2" s="882"/>
      <c r="QQJ2" s="882"/>
      <c r="QQK2" s="882"/>
      <c r="QQL2" s="882"/>
      <c r="QQM2" s="882"/>
      <c r="QQN2" s="882"/>
      <c r="QQO2" s="882"/>
      <c r="QQP2" s="882"/>
      <c r="QQQ2" s="882"/>
      <c r="QQR2" s="882"/>
      <c r="QQS2" s="882"/>
      <c r="QQT2" s="882"/>
      <c r="QQU2" s="882"/>
      <c r="QQV2" s="882"/>
      <c r="QQW2" s="882"/>
      <c r="QQX2" s="882"/>
      <c r="QQY2" s="882"/>
      <c r="QQZ2" s="882"/>
      <c r="QRA2" s="882"/>
      <c r="QRB2" s="882"/>
      <c r="QRC2" s="882"/>
      <c r="QRD2" s="882"/>
      <c r="QRE2" s="882"/>
      <c r="QRF2" s="882"/>
      <c r="QRG2" s="882"/>
      <c r="QRH2" s="882"/>
      <c r="QRI2" s="882"/>
      <c r="QRJ2" s="882"/>
      <c r="QRK2" s="882"/>
      <c r="QRL2" s="882"/>
      <c r="QRM2" s="882"/>
      <c r="QRN2" s="882"/>
      <c r="QRO2" s="882"/>
      <c r="QRP2" s="882"/>
      <c r="QRQ2" s="882"/>
      <c r="QRR2" s="882"/>
      <c r="QRS2" s="882"/>
      <c r="QRT2" s="882"/>
      <c r="QRU2" s="882"/>
      <c r="QRV2" s="882"/>
      <c r="QRW2" s="882"/>
      <c r="QRX2" s="882"/>
      <c r="QRY2" s="882"/>
      <c r="QRZ2" s="882"/>
      <c r="QSA2" s="882"/>
      <c r="QSB2" s="882"/>
      <c r="QSC2" s="882"/>
      <c r="QSD2" s="882"/>
      <c r="QSE2" s="882"/>
      <c r="QSF2" s="882"/>
      <c r="QSG2" s="882"/>
      <c r="QSH2" s="882"/>
      <c r="QSI2" s="882"/>
      <c r="QSJ2" s="882"/>
      <c r="QSK2" s="882"/>
      <c r="QSL2" s="882"/>
      <c r="QSM2" s="882"/>
      <c r="QSN2" s="882"/>
      <c r="QSO2" s="882"/>
      <c r="QSP2" s="882"/>
      <c r="QSQ2" s="882"/>
      <c r="QSR2" s="882"/>
      <c r="QSS2" s="882"/>
      <c r="QST2" s="882"/>
      <c r="QSU2" s="882"/>
      <c r="QSV2" s="882"/>
      <c r="QSW2" s="882"/>
      <c r="QSX2" s="882"/>
      <c r="QSY2" s="882"/>
      <c r="QSZ2" s="882"/>
      <c r="QTA2" s="882"/>
      <c r="QTB2" s="882"/>
      <c r="QTC2" s="882"/>
      <c r="QTD2" s="882"/>
      <c r="QTE2" s="882"/>
      <c r="QTF2" s="882"/>
      <c r="QTG2" s="882"/>
      <c r="QTH2" s="882"/>
      <c r="QTI2" s="882"/>
      <c r="QTJ2" s="882"/>
      <c r="QTK2" s="882"/>
      <c r="QTL2" s="882"/>
      <c r="QTM2" s="882"/>
      <c r="QTN2" s="882"/>
      <c r="QTO2" s="882"/>
      <c r="QTP2" s="882"/>
      <c r="QTQ2" s="882"/>
      <c r="QTR2" s="882"/>
      <c r="QTS2" s="882"/>
      <c r="QTT2" s="882"/>
      <c r="QTU2" s="882"/>
      <c r="QTV2" s="882"/>
      <c r="QTW2" s="882"/>
      <c r="QTX2" s="882"/>
      <c r="QTY2" s="882"/>
      <c r="QTZ2" s="882"/>
      <c r="QUA2" s="882"/>
      <c r="QUB2" s="882"/>
      <c r="QUC2" s="882"/>
      <c r="QUD2" s="882"/>
      <c r="QUE2" s="882"/>
      <c r="QUF2" s="882"/>
      <c r="QUG2" s="882"/>
      <c r="QUH2" s="882"/>
      <c r="QUI2" s="882"/>
      <c r="QUJ2" s="882"/>
      <c r="QUK2" s="882"/>
      <c r="QUL2" s="882"/>
      <c r="QUM2" s="882"/>
      <c r="QUN2" s="882"/>
      <c r="QUO2" s="882"/>
      <c r="QUP2" s="882"/>
      <c r="QUQ2" s="882"/>
      <c r="QUR2" s="882"/>
      <c r="QUS2" s="882"/>
      <c r="QUT2" s="882"/>
      <c r="QUU2" s="882"/>
      <c r="QUV2" s="882"/>
      <c r="QUW2" s="882"/>
      <c r="QUX2" s="882"/>
      <c r="QUY2" s="882"/>
      <c r="QUZ2" s="882"/>
      <c r="QVA2" s="882"/>
      <c r="QVB2" s="882"/>
      <c r="QVC2" s="882"/>
      <c r="QVD2" s="882"/>
      <c r="QVE2" s="882"/>
      <c r="QVF2" s="882"/>
      <c r="QVG2" s="882"/>
      <c r="QVH2" s="882"/>
      <c r="QVI2" s="882"/>
      <c r="QVJ2" s="882"/>
      <c r="QVK2" s="882"/>
      <c r="QVL2" s="882"/>
      <c r="QVM2" s="882"/>
      <c r="QVN2" s="882"/>
      <c r="QVO2" s="882"/>
      <c r="QVP2" s="882"/>
      <c r="QVQ2" s="882"/>
      <c r="QVR2" s="882"/>
      <c r="QVS2" s="882"/>
      <c r="QVT2" s="882"/>
      <c r="QVU2" s="882"/>
      <c r="QVV2" s="882"/>
      <c r="QVW2" s="882"/>
      <c r="QVX2" s="882"/>
      <c r="QVY2" s="882"/>
      <c r="QVZ2" s="882"/>
      <c r="QWA2" s="882"/>
      <c r="QWB2" s="882"/>
      <c r="QWC2" s="882"/>
      <c r="QWD2" s="882"/>
      <c r="QWE2" s="882"/>
      <c r="QWF2" s="882"/>
      <c r="QWG2" s="882"/>
      <c r="QWH2" s="882"/>
      <c r="QWI2" s="882"/>
      <c r="QWJ2" s="882"/>
      <c r="QWK2" s="882"/>
      <c r="QWL2" s="882"/>
      <c r="QWM2" s="882"/>
      <c r="QWN2" s="882"/>
      <c r="QWO2" s="882"/>
      <c r="QWP2" s="882"/>
      <c r="QWQ2" s="882"/>
      <c r="QWR2" s="882"/>
      <c r="QWS2" s="882"/>
      <c r="QWT2" s="882"/>
      <c r="QWU2" s="882"/>
      <c r="QWV2" s="882"/>
      <c r="QWW2" s="882"/>
      <c r="QWX2" s="882"/>
      <c r="QWY2" s="882"/>
      <c r="QWZ2" s="882"/>
      <c r="QXA2" s="882"/>
      <c r="QXB2" s="882"/>
      <c r="QXC2" s="882"/>
      <c r="QXD2" s="882"/>
      <c r="QXE2" s="882"/>
      <c r="QXF2" s="882"/>
      <c r="QXG2" s="882"/>
      <c r="QXH2" s="882"/>
      <c r="QXI2" s="882"/>
      <c r="QXJ2" s="882"/>
      <c r="QXK2" s="882"/>
      <c r="QXL2" s="882"/>
      <c r="QXM2" s="882"/>
      <c r="QXN2" s="882"/>
      <c r="QXO2" s="882"/>
      <c r="QXP2" s="882"/>
      <c r="QXQ2" s="882"/>
      <c r="QXR2" s="882"/>
      <c r="QXS2" s="882"/>
      <c r="QXT2" s="882"/>
      <c r="QXU2" s="882"/>
      <c r="QXV2" s="882"/>
      <c r="QXW2" s="882"/>
      <c r="QXX2" s="882"/>
      <c r="QXY2" s="882"/>
      <c r="QXZ2" s="882"/>
      <c r="QYA2" s="882"/>
      <c r="QYB2" s="882"/>
      <c r="QYC2" s="882"/>
      <c r="QYD2" s="882"/>
      <c r="QYE2" s="882"/>
      <c r="QYF2" s="882"/>
      <c r="QYG2" s="882"/>
      <c r="QYH2" s="882"/>
      <c r="QYI2" s="882"/>
      <c r="QYJ2" s="882"/>
      <c r="QYK2" s="882"/>
      <c r="QYL2" s="882"/>
      <c r="QYM2" s="882"/>
      <c r="QYN2" s="882"/>
      <c r="QYO2" s="882"/>
      <c r="QYP2" s="882"/>
      <c r="QYQ2" s="882"/>
      <c r="QYR2" s="882"/>
      <c r="QYS2" s="882"/>
      <c r="QYT2" s="882"/>
      <c r="QYU2" s="882"/>
      <c r="QYV2" s="882"/>
      <c r="QYW2" s="882"/>
      <c r="QYX2" s="882"/>
      <c r="QYY2" s="882"/>
      <c r="QYZ2" s="882"/>
      <c r="QZA2" s="882"/>
      <c r="QZB2" s="882"/>
      <c r="QZC2" s="882"/>
      <c r="QZD2" s="882"/>
      <c r="QZE2" s="882"/>
      <c r="QZF2" s="882"/>
      <c r="QZG2" s="882"/>
      <c r="QZH2" s="882"/>
      <c r="QZI2" s="882"/>
      <c r="QZJ2" s="882"/>
      <c r="QZK2" s="882"/>
      <c r="QZL2" s="882"/>
      <c r="QZM2" s="882"/>
      <c r="QZN2" s="882"/>
      <c r="QZO2" s="882"/>
      <c r="QZP2" s="882"/>
      <c r="QZQ2" s="882"/>
      <c r="QZR2" s="882"/>
      <c r="QZS2" s="882"/>
      <c r="QZT2" s="882"/>
      <c r="QZU2" s="882"/>
      <c r="QZV2" s="882"/>
      <c r="QZW2" s="882"/>
      <c r="QZX2" s="882"/>
      <c r="QZY2" s="882"/>
      <c r="QZZ2" s="882"/>
      <c r="RAA2" s="882"/>
      <c r="RAB2" s="882"/>
      <c r="RAC2" s="882"/>
      <c r="RAD2" s="882"/>
      <c r="RAE2" s="882"/>
      <c r="RAF2" s="882"/>
      <c r="RAG2" s="882"/>
      <c r="RAH2" s="882"/>
      <c r="RAI2" s="882"/>
      <c r="RAJ2" s="882"/>
      <c r="RAK2" s="882"/>
      <c r="RAL2" s="882"/>
      <c r="RAM2" s="882"/>
      <c r="RAN2" s="882"/>
      <c r="RAO2" s="882"/>
      <c r="RAP2" s="882"/>
      <c r="RAQ2" s="882"/>
      <c r="RAR2" s="882"/>
      <c r="RAS2" s="882"/>
      <c r="RAT2" s="882"/>
      <c r="RAU2" s="882"/>
      <c r="RAV2" s="882"/>
      <c r="RAW2" s="882"/>
      <c r="RAX2" s="882"/>
      <c r="RAY2" s="882"/>
      <c r="RAZ2" s="882"/>
      <c r="RBA2" s="882"/>
      <c r="RBB2" s="882"/>
      <c r="RBC2" s="882"/>
      <c r="RBD2" s="882"/>
      <c r="RBE2" s="882"/>
      <c r="RBF2" s="882"/>
      <c r="RBG2" s="882"/>
      <c r="RBH2" s="882"/>
      <c r="RBI2" s="882"/>
      <c r="RBJ2" s="882"/>
      <c r="RBK2" s="882"/>
      <c r="RBL2" s="882"/>
      <c r="RBM2" s="882"/>
      <c r="RBN2" s="882"/>
      <c r="RBO2" s="882"/>
      <c r="RBP2" s="882"/>
      <c r="RBQ2" s="882"/>
      <c r="RBR2" s="882"/>
      <c r="RBS2" s="882"/>
      <c r="RBT2" s="882"/>
      <c r="RBU2" s="882"/>
      <c r="RBV2" s="882"/>
      <c r="RBW2" s="882"/>
      <c r="RBX2" s="882"/>
      <c r="RBY2" s="882"/>
      <c r="RBZ2" s="882"/>
      <c r="RCA2" s="882"/>
      <c r="RCB2" s="882"/>
      <c r="RCC2" s="882"/>
      <c r="RCD2" s="882"/>
      <c r="RCE2" s="882"/>
      <c r="RCF2" s="882"/>
      <c r="RCG2" s="882"/>
      <c r="RCH2" s="882"/>
      <c r="RCI2" s="882"/>
      <c r="RCJ2" s="882"/>
      <c r="RCK2" s="882"/>
      <c r="RCL2" s="882"/>
      <c r="RCM2" s="882"/>
      <c r="RCN2" s="882"/>
      <c r="RCO2" s="882"/>
      <c r="RCP2" s="882"/>
      <c r="RCQ2" s="882"/>
      <c r="RCR2" s="882"/>
      <c r="RCS2" s="882"/>
      <c r="RCT2" s="882"/>
      <c r="RCU2" s="882"/>
      <c r="RCV2" s="882"/>
      <c r="RCW2" s="882"/>
      <c r="RCX2" s="882"/>
      <c r="RCY2" s="882"/>
      <c r="RCZ2" s="882"/>
      <c r="RDA2" s="882"/>
      <c r="RDB2" s="882"/>
      <c r="RDC2" s="882"/>
      <c r="RDD2" s="882"/>
      <c r="RDE2" s="882"/>
      <c r="RDF2" s="882"/>
      <c r="RDG2" s="882"/>
      <c r="RDH2" s="882"/>
      <c r="RDI2" s="882"/>
      <c r="RDJ2" s="882"/>
      <c r="RDK2" s="882"/>
      <c r="RDL2" s="882"/>
      <c r="RDM2" s="882"/>
      <c r="RDN2" s="882"/>
      <c r="RDO2" s="882"/>
      <c r="RDP2" s="882"/>
      <c r="RDQ2" s="882"/>
      <c r="RDR2" s="882"/>
      <c r="RDS2" s="882"/>
      <c r="RDT2" s="882"/>
      <c r="RDU2" s="882"/>
      <c r="RDV2" s="882"/>
      <c r="RDW2" s="882"/>
      <c r="RDX2" s="882"/>
      <c r="RDY2" s="882"/>
      <c r="RDZ2" s="882"/>
      <c r="REA2" s="882"/>
      <c r="REB2" s="882"/>
      <c r="REC2" s="882"/>
      <c r="RED2" s="882"/>
      <c r="REE2" s="882"/>
      <c r="REF2" s="882"/>
      <c r="REG2" s="882"/>
      <c r="REH2" s="882"/>
      <c r="REI2" s="882"/>
      <c r="REJ2" s="882"/>
      <c r="REK2" s="882"/>
      <c r="REL2" s="882"/>
      <c r="REM2" s="882"/>
      <c r="REN2" s="882"/>
      <c r="REO2" s="882"/>
      <c r="REP2" s="882"/>
      <c r="REQ2" s="882"/>
      <c r="RER2" s="882"/>
      <c r="RES2" s="882"/>
      <c r="RET2" s="882"/>
      <c r="REU2" s="882"/>
      <c r="REV2" s="882"/>
      <c r="REW2" s="882"/>
      <c r="REX2" s="882"/>
      <c r="REY2" s="882"/>
      <c r="REZ2" s="882"/>
      <c r="RFA2" s="882"/>
      <c r="RFB2" s="882"/>
      <c r="RFC2" s="882"/>
      <c r="RFD2" s="882"/>
      <c r="RFE2" s="882"/>
      <c r="RFF2" s="882"/>
      <c r="RFG2" s="882"/>
      <c r="RFH2" s="882"/>
      <c r="RFI2" s="882"/>
      <c r="RFJ2" s="882"/>
      <c r="RFK2" s="882"/>
      <c r="RFL2" s="882"/>
      <c r="RFM2" s="882"/>
      <c r="RFN2" s="882"/>
      <c r="RFO2" s="882"/>
      <c r="RFP2" s="882"/>
      <c r="RFQ2" s="882"/>
      <c r="RFR2" s="882"/>
      <c r="RFS2" s="882"/>
      <c r="RFT2" s="882"/>
      <c r="RFU2" s="882"/>
      <c r="RFV2" s="882"/>
      <c r="RFW2" s="882"/>
      <c r="RFX2" s="882"/>
      <c r="RFY2" s="882"/>
      <c r="RFZ2" s="882"/>
      <c r="RGA2" s="882"/>
      <c r="RGB2" s="882"/>
      <c r="RGC2" s="882"/>
      <c r="RGD2" s="882"/>
      <c r="RGE2" s="882"/>
      <c r="RGF2" s="882"/>
      <c r="RGG2" s="882"/>
      <c r="RGH2" s="882"/>
      <c r="RGI2" s="882"/>
      <c r="RGJ2" s="882"/>
      <c r="RGK2" s="882"/>
      <c r="RGL2" s="882"/>
      <c r="RGM2" s="882"/>
      <c r="RGN2" s="882"/>
      <c r="RGO2" s="882"/>
      <c r="RGP2" s="882"/>
      <c r="RGQ2" s="882"/>
      <c r="RGR2" s="882"/>
      <c r="RGS2" s="882"/>
      <c r="RGT2" s="882"/>
      <c r="RGU2" s="882"/>
      <c r="RGV2" s="882"/>
      <c r="RGW2" s="882"/>
      <c r="RGX2" s="882"/>
      <c r="RGY2" s="882"/>
      <c r="RGZ2" s="882"/>
      <c r="RHA2" s="882"/>
      <c r="RHB2" s="882"/>
      <c r="RHC2" s="882"/>
      <c r="RHD2" s="882"/>
      <c r="RHE2" s="882"/>
      <c r="RHF2" s="882"/>
      <c r="RHG2" s="882"/>
      <c r="RHH2" s="882"/>
      <c r="RHI2" s="882"/>
      <c r="RHJ2" s="882"/>
      <c r="RHK2" s="882"/>
      <c r="RHL2" s="882"/>
      <c r="RHM2" s="882"/>
      <c r="RHN2" s="882"/>
      <c r="RHO2" s="882"/>
      <c r="RHP2" s="882"/>
      <c r="RHQ2" s="882"/>
      <c r="RHR2" s="882"/>
      <c r="RHS2" s="882"/>
      <c r="RHT2" s="882"/>
      <c r="RHU2" s="882"/>
      <c r="RHV2" s="882"/>
      <c r="RHW2" s="882"/>
      <c r="RHX2" s="882"/>
      <c r="RHY2" s="882"/>
      <c r="RHZ2" s="882"/>
      <c r="RIA2" s="882"/>
      <c r="RIB2" s="882"/>
      <c r="RIC2" s="882"/>
      <c r="RID2" s="882"/>
      <c r="RIE2" s="882"/>
      <c r="RIF2" s="882"/>
      <c r="RIG2" s="882"/>
      <c r="RIH2" s="882"/>
      <c r="RII2" s="882"/>
      <c r="RIJ2" s="882"/>
      <c r="RIK2" s="882"/>
      <c r="RIL2" s="882"/>
      <c r="RIM2" s="882"/>
      <c r="RIN2" s="882"/>
      <c r="RIO2" s="882"/>
      <c r="RIP2" s="882"/>
      <c r="RIQ2" s="882"/>
      <c r="RIR2" s="882"/>
      <c r="RIS2" s="882"/>
      <c r="RIT2" s="882"/>
      <c r="RIU2" s="882"/>
      <c r="RIV2" s="882"/>
      <c r="RIW2" s="882"/>
      <c r="RIX2" s="882"/>
      <c r="RIY2" s="882"/>
      <c r="RIZ2" s="882"/>
      <c r="RJA2" s="882"/>
      <c r="RJB2" s="882"/>
      <c r="RJC2" s="882"/>
      <c r="RJD2" s="882"/>
      <c r="RJE2" s="882"/>
      <c r="RJF2" s="882"/>
      <c r="RJG2" s="882"/>
      <c r="RJH2" s="882"/>
      <c r="RJI2" s="882"/>
      <c r="RJJ2" s="882"/>
      <c r="RJK2" s="882"/>
      <c r="RJL2" s="882"/>
      <c r="RJM2" s="882"/>
      <c r="RJN2" s="882"/>
      <c r="RJO2" s="882"/>
      <c r="RJP2" s="882"/>
      <c r="RJQ2" s="882"/>
      <c r="RJR2" s="882"/>
      <c r="RJS2" s="882"/>
      <c r="RJT2" s="882"/>
      <c r="RJU2" s="882"/>
      <c r="RJV2" s="882"/>
      <c r="RJW2" s="882"/>
      <c r="RJX2" s="882"/>
      <c r="RJY2" s="882"/>
      <c r="RJZ2" s="882"/>
      <c r="RKA2" s="882"/>
      <c r="RKB2" s="882"/>
      <c r="RKC2" s="882"/>
      <c r="RKD2" s="882"/>
      <c r="RKE2" s="882"/>
      <c r="RKF2" s="882"/>
      <c r="RKG2" s="882"/>
      <c r="RKH2" s="882"/>
      <c r="RKI2" s="882"/>
      <c r="RKJ2" s="882"/>
      <c r="RKK2" s="882"/>
      <c r="RKL2" s="882"/>
      <c r="RKM2" s="882"/>
      <c r="RKN2" s="882"/>
      <c r="RKO2" s="882"/>
      <c r="RKP2" s="882"/>
      <c r="RKQ2" s="882"/>
      <c r="RKR2" s="882"/>
      <c r="RKS2" s="882"/>
      <c r="RKT2" s="882"/>
      <c r="RKU2" s="882"/>
      <c r="RKV2" s="882"/>
      <c r="RKW2" s="882"/>
      <c r="RKX2" s="882"/>
      <c r="RKY2" s="882"/>
      <c r="RKZ2" s="882"/>
      <c r="RLA2" s="882"/>
      <c r="RLB2" s="882"/>
      <c r="RLC2" s="882"/>
      <c r="RLD2" s="882"/>
      <c r="RLE2" s="882"/>
      <c r="RLF2" s="882"/>
      <c r="RLG2" s="882"/>
      <c r="RLH2" s="882"/>
      <c r="RLI2" s="882"/>
      <c r="RLJ2" s="882"/>
      <c r="RLK2" s="882"/>
      <c r="RLL2" s="882"/>
      <c r="RLM2" s="882"/>
      <c r="RLN2" s="882"/>
      <c r="RLO2" s="882"/>
      <c r="RLP2" s="882"/>
      <c r="RLQ2" s="882"/>
      <c r="RLR2" s="882"/>
      <c r="RLS2" s="882"/>
      <c r="RLT2" s="882"/>
      <c r="RLU2" s="882"/>
      <c r="RLV2" s="882"/>
      <c r="RLW2" s="882"/>
      <c r="RLX2" s="882"/>
      <c r="RLY2" s="882"/>
      <c r="RLZ2" s="882"/>
      <c r="RMA2" s="882"/>
      <c r="RMB2" s="882"/>
      <c r="RMC2" s="882"/>
      <c r="RMD2" s="882"/>
      <c r="RME2" s="882"/>
      <c r="RMF2" s="882"/>
      <c r="RMG2" s="882"/>
      <c r="RMH2" s="882"/>
      <c r="RMI2" s="882"/>
      <c r="RMJ2" s="882"/>
      <c r="RMK2" s="882"/>
      <c r="RML2" s="882"/>
      <c r="RMM2" s="882"/>
      <c r="RMN2" s="882"/>
      <c r="RMO2" s="882"/>
      <c r="RMP2" s="882"/>
      <c r="RMQ2" s="882"/>
      <c r="RMR2" s="882"/>
      <c r="RMS2" s="882"/>
      <c r="RMT2" s="882"/>
      <c r="RMU2" s="882"/>
      <c r="RMV2" s="882"/>
      <c r="RMW2" s="882"/>
      <c r="RMX2" s="882"/>
      <c r="RMY2" s="882"/>
      <c r="RMZ2" s="882"/>
      <c r="RNA2" s="882"/>
      <c r="RNB2" s="882"/>
      <c r="RNC2" s="882"/>
      <c r="RND2" s="882"/>
      <c r="RNE2" s="882"/>
      <c r="RNF2" s="882"/>
      <c r="RNG2" s="882"/>
      <c r="RNH2" s="882"/>
      <c r="RNI2" s="882"/>
      <c r="RNJ2" s="882"/>
      <c r="RNK2" s="882"/>
      <c r="RNL2" s="882"/>
      <c r="RNM2" s="882"/>
      <c r="RNN2" s="882"/>
      <c r="RNO2" s="882"/>
      <c r="RNP2" s="882"/>
      <c r="RNQ2" s="882"/>
      <c r="RNR2" s="882"/>
      <c r="RNS2" s="882"/>
      <c r="RNT2" s="882"/>
      <c r="RNU2" s="882"/>
      <c r="RNV2" s="882"/>
      <c r="RNW2" s="882"/>
      <c r="RNX2" s="882"/>
      <c r="RNY2" s="882"/>
      <c r="RNZ2" s="882"/>
      <c r="ROA2" s="882"/>
      <c r="ROB2" s="882"/>
      <c r="ROC2" s="882"/>
      <c r="ROD2" s="882"/>
      <c r="ROE2" s="882"/>
      <c r="ROF2" s="882"/>
      <c r="ROG2" s="882"/>
      <c r="ROH2" s="882"/>
      <c r="ROI2" s="882"/>
      <c r="ROJ2" s="882"/>
      <c r="ROK2" s="882"/>
      <c r="ROL2" s="882"/>
      <c r="ROM2" s="882"/>
      <c r="RON2" s="882"/>
      <c r="ROO2" s="882"/>
      <c r="ROP2" s="882"/>
      <c r="ROQ2" s="882"/>
      <c r="ROR2" s="882"/>
      <c r="ROS2" s="882"/>
      <c r="ROT2" s="882"/>
      <c r="ROU2" s="882"/>
      <c r="ROV2" s="882"/>
      <c r="ROW2" s="882"/>
      <c r="ROX2" s="882"/>
      <c r="ROY2" s="882"/>
      <c r="ROZ2" s="882"/>
      <c r="RPA2" s="882"/>
      <c r="RPB2" s="882"/>
      <c r="RPC2" s="882"/>
      <c r="RPD2" s="882"/>
      <c r="RPE2" s="882"/>
      <c r="RPF2" s="882"/>
      <c r="RPG2" s="882"/>
      <c r="RPH2" s="882"/>
      <c r="RPI2" s="882"/>
      <c r="RPJ2" s="882"/>
      <c r="RPK2" s="882"/>
      <c r="RPL2" s="882"/>
      <c r="RPM2" s="882"/>
      <c r="RPN2" s="882"/>
      <c r="RPO2" s="882"/>
      <c r="RPP2" s="882"/>
      <c r="RPQ2" s="882"/>
      <c r="RPR2" s="882"/>
      <c r="RPS2" s="882"/>
      <c r="RPT2" s="882"/>
      <c r="RPU2" s="882"/>
      <c r="RPV2" s="882"/>
      <c r="RPW2" s="882"/>
      <c r="RPX2" s="882"/>
      <c r="RPY2" s="882"/>
      <c r="RPZ2" s="882"/>
      <c r="RQA2" s="882"/>
      <c r="RQB2" s="882"/>
      <c r="RQC2" s="882"/>
      <c r="RQD2" s="882"/>
      <c r="RQE2" s="882"/>
      <c r="RQF2" s="882"/>
      <c r="RQG2" s="882"/>
      <c r="RQH2" s="882"/>
      <c r="RQI2" s="882"/>
      <c r="RQJ2" s="882"/>
      <c r="RQK2" s="882"/>
      <c r="RQL2" s="882"/>
      <c r="RQM2" s="882"/>
      <c r="RQN2" s="882"/>
      <c r="RQO2" s="882"/>
      <c r="RQP2" s="882"/>
      <c r="RQQ2" s="882"/>
      <c r="RQR2" s="882"/>
      <c r="RQS2" s="882"/>
      <c r="RQT2" s="882"/>
      <c r="RQU2" s="882"/>
      <c r="RQV2" s="882"/>
      <c r="RQW2" s="882"/>
      <c r="RQX2" s="882"/>
      <c r="RQY2" s="882"/>
      <c r="RQZ2" s="882"/>
      <c r="RRA2" s="882"/>
      <c r="RRB2" s="882"/>
      <c r="RRC2" s="882"/>
      <c r="RRD2" s="882"/>
      <c r="RRE2" s="882"/>
      <c r="RRF2" s="882"/>
      <c r="RRG2" s="882"/>
      <c r="RRH2" s="882"/>
      <c r="RRI2" s="882"/>
      <c r="RRJ2" s="882"/>
      <c r="RRK2" s="882"/>
      <c r="RRL2" s="882"/>
      <c r="RRM2" s="882"/>
      <c r="RRN2" s="882"/>
      <c r="RRO2" s="882"/>
      <c r="RRP2" s="882"/>
      <c r="RRQ2" s="882"/>
      <c r="RRR2" s="882"/>
      <c r="RRS2" s="882"/>
      <c r="RRT2" s="882"/>
      <c r="RRU2" s="882"/>
      <c r="RRV2" s="882"/>
      <c r="RRW2" s="882"/>
      <c r="RRX2" s="882"/>
      <c r="RRY2" s="882"/>
      <c r="RRZ2" s="882"/>
      <c r="RSA2" s="882"/>
      <c r="RSB2" s="882"/>
      <c r="RSC2" s="882"/>
      <c r="RSD2" s="882"/>
      <c r="RSE2" s="882"/>
      <c r="RSF2" s="882"/>
      <c r="RSG2" s="882"/>
      <c r="RSH2" s="882"/>
      <c r="RSI2" s="882"/>
      <c r="RSJ2" s="882"/>
      <c r="RSK2" s="882"/>
      <c r="RSL2" s="882"/>
      <c r="RSM2" s="882"/>
      <c r="RSN2" s="882"/>
      <c r="RSO2" s="882"/>
      <c r="RSP2" s="882"/>
      <c r="RSQ2" s="882"/>
      <c r="RSR2" s="882"/>
      <c r="RSS2" s="882"/>
      <c r="RST2" s="882"/>
      <c r="RSU2" s="882"/>
      <c r="RSV2" s="882"/>
      <c r="RSW2" s="882"/>
      <c r="RSX2" s="882"/>
      <c r="RSY2" s="882"/>
      <c r="RSZ2" s="882"/>
      <c r="RTA2" s="882"/>
      <c r="RTB2" s="882"/>
      <c r="RTC2" s="882"/>
      <c r="RTD2" s="882"/>
      <c r="RTE2" s="882"/>
      <c r="RTF2" s="882"/>
      <c r="RTG2" s="882"/>
      <c r="RTH2" s="882"/>
      <c r="RTI2" s="882"/>
      <c r="RTJ2" s="882"/>
      <c r="RTK2" s="882"/>
      <c r="RTL2" s="882"/>
      <c r="RTM2" s="882"/>
      <c r="RTN2" s="882"/>
      <c r="RTO2" s="882"/>
      <c r="RTP2" s="882"/>
      <c r="RTQ2" s="882"/>
      <c r="RTR2" s="882"/>
      <c r="RTS2" s="882"/>
      <c r="RTT2" s="882"/>
      <c r="RTU2" s="882"/>
      <c r="RTV2" s="882"/>
      <c r="RTW2" s="882"/>
      <c r="RTX2" s="882"/>
      <c r="RTY2" s="882"/>
      <c r="RTZ2" s="882"/>
      <c r="RUA2" s="882"/>
      <c r="RUB2" s="882"/>
      <c r="RUC2" s="882"/>
      <c r="RUD2" s="882"/>
      <c r="RUE2" s="882"/>
      <c r="RUF2" s="882"/>
      <c r="RUG2" s="882"/>
      <c r="RUH2" s="882"/>
      <c r="RUI2" s="882"/>
      <c r="RUJ2" s="882"/>
      <c r="RUK2" s="882"/>
      <c r="RUL2" s="882"/>
      <c r="RUM2" s="882"/>
      <c r="RUN2" s="882"/>
      <c r="RUO2" s="882"/>
      <c r="RUP2" s="882"/>
      <c r="RUQ2" s="882"/>
      <c r="RUR2" s="882"/>
      <c r="RUS2" s="882"/>
      <c r="RUT2" s="882"/>
      <c r="RUU2" s="882"/>
      <c r="RUV2" s="882"/>
      <c r="RUW2" s="882"/>
      <c r="RUX2" s="882"/>
      <c r="RUY2" s="882"/>
      <c r="RUZ2" s="882"/>
      <c r="RVA2" s="882"/>
      <c r="RVB2" s="882"/>
      <c r="RVC2" s="882"/>
      <c r="RVD2" s="882"/>
      <c r="RVE2" s="882"/>
      <c r="RVF2" s="882"/>
      <c r="RVG2" s="882"/>
      <c r="RVH2" s="882"/>
      <c r="RVI2" s="882"/>
      <c r="RVJ2" s="882"/>
      <c r="RVK2" s="882"/>
      <c r="RVL2" s="882"/>
      <c r="RVM2" s="882"/>
      <c r="RVN2" s="882"/>
      <c r="RVO2" s="882"/>
      <c r="RVP2" s="882"/>
      <c r="RVQ2" s="882"/>
      <c r="RVR2" s="882"/>
      <c r="RVS2" s="882"/>
      <c r="RVT2" s="882"/>
      <c r="RVU2" s="882"/>
      <c r="RVV2" s="882"/>
      <c r="RVW2" s="882"/>
      <c r="RVX2" s="882"/>
      <c r="RVY2" s="882"/>
      <c r="RVZ2" s="882"/>
      <c r="RWA2" s="882"/>
      <c r="RWB2" s="882"/>
      <c r="RWC2" s="882"/>
      <c r="RWD2" s="882"/>
      <c r="RWE2" s="882"/>
      <c r="RWF2" s="882"/>
      <c r="RWG2" s="882"/>
      <c r="RWH2" s="882"/>
      <c r="RWI2" s="882"/>
      <c r="RWJ2" s="882"/>
      <c r="RWK2" s="882"/>
      <c r="RWL2" s="882"/>
      <c r="RWM2" s="882"/>
      <c r="RWN2" s="882"/>
      <c r="RWO2" s="882"/>
      <c r="RWP2" s="882"/>
      <c r="RWQ2" s="882"/>
      <c r="RWR2" s="882"/>
      <c r="RWS2" s="882"/>
      <c r="RWT2" s="882"/>
      <c r="RWU2" s="882"/>
      <c r="RWV2" s="882"/>
      <c r="RWW2" s="882"/>
      <c r="RWX2" s="882"/>
      <c r="RWY2" s="882"/>
      <c r="RWZ2" s="882"/>
      <c r="RXA2" s="882"/>
      <c r="RXB2" s="882"/>
      <c r="RXC2" s="882"/>
      <c r="RXD2" s="882"/>
      <c r="RXE2" s="882"/>
      <c r="RXF2" s="882"/>
      <c r="RXG2" s="882"/>
      <c r="RXH2" s="882"/>
      <c r="RXI2" s="882"/>
      <c r="RXJ2" s="882"/>
      <c r="RXK2" s="882"/>
      <c r="RXL2" s="882"/>
      <c r="RXM2" s="882"/>
      <c r="RXN2" s="882"/>
      <c r="RXO2" s="882"/>
      <c r="RXP2" s="882"/>
      <c r="RXQ2" s="882"/>
      <c r="RXR2" s="882"/>
      <c r="RXS2" s="882"/>
      <c r="RXT2" s="882"/>
      <c r="RXU2" s="882"/>
      <c r="RXV2" s="882"/>
      <c r="RXW2" s="882"/>
      <c r="RXX2" s="882"/>
      <c r="RXY2" s="882"/>
      <c r="RXZ2" s="882"/>
      <c r="RYA2" s="882"/>
      <c r="RYB2" s="882"/>
      <c r="RYC2" s="882"/>
      <c r="RYD2" s="882"/>
      <c r="RYE2" s="882"/>
      <c r="RYF2" s="882"/>
      <c r="RYG2" s="882"/>
      <c r="RYH2" s="882"/>
      <c r="RYI2" s="882"/>
      <c r="RYJ2" s="882"/>
      <c r="RYK2" s="882"/>
      <c r="RYL2" s="882"/>
      <c r="RYM2" s="882"/>
      <c r="RYN2" s="882"/>
      <c r="RYO2" s="882"/>
      <c r="RYP2" s="882"/>
      <c r="RYQ2" s="882"/>
      <c r="RYR2" s="882"/>
      <c r="RYS2" s="882"/>
      <c r="RYT2" s="882"/>
      <c r="RYU2" s="882"/>
      <c r="RYV2" s="882"/>
      <c r="RYW2" s="882"/>
      <c r="RYX2" s="882"/>
      <c r="RYY2" s="882"/>
      <c r="RYZ2" s="882"/>
      <c r="RZA2" s="882"/>
      <c r="RZB2" s="882"/>
      <c r="RZC2" s="882"/>
      <c r="RZD2" s="882"/>
      <c r="RZE2" s="882"/>
      <c r="RZF2" s="882"/>
      <c r="RZG2" s="882"/>
      <c r="RZH2" s="882"/>
      <c r="RZI2" s="882"/>
      <c r="RZJ2" s="882"/>
      <c r="RZK2" s="882"/>
      <c r="RZL2" s="882"/>
      <c r="RZM2" s="882"/>
      <c r="RZN2" s="882"/>
      <c r="RZO2" s="882"/>
      <c r="RZP2" s="882"/>
      <c r="RZQ2" s="882"/>
      <c r="RZR2" s="882"/>
      <c r="RZS2" s="882"/>
      <c r="RZT2" s="882"/>
      <c r="RZU2" s="882"/>
      <c r="RZV2" s="882"/>
      <c r="RZW2" s="882"/>
      <c r="RZX2" s="882"/>
      <c r="RZY2" s="882"/>
      <c r="RZZ2" s="882"/>
      <c r="SAA2" s="882"/>
      <c r="SAB2" s="882"/>
      <c r="SAC2" s="882"/>
      <c r="SAD2" s="882"/>
      <c r="SAE2" s="882"/>
      <c r="SAF2" s="882"/>
      <c r="SAG2" s="882"/>
      <c r="SAH2" s="882"/>
      <c r="SAI2" s="882"/>
      <c r="SAJ2" s="882"/>
      <c r="SAK2" s="882"/>
      <c r="SAL2" s="882"/>
      <c r="SAM2" s="882"/>
      <c r="SAN2" s="882"/>
      <c r="SAO2" s="882"/>
      <c r="SAP2" s="882"/>
      <c r="SAQ2" s="882"/>
      <c r="SAR2" s="882"/>
      <c r="SAS2" s="882"/>
      <c r="SAT2" s="882"/>
      <c r="SAU2" s="882"/>
      <c r="SAV2" s="882"/>
      <c r="SAW2" s="882"/>
      <c r="SAX2" s="882"/>
      <c r="SAY2" s="882"/>
      <c r="SAZ2" s="882"/>
      <c r="SBA2" s="882"/>
      <c r="SBB2" s="882"/>
      <c r="SBC2" s="882"/>
      <c r="SBD2" s="882"/>
      <c r="SBE2" s="882"/>
      <c r="SBF2" s="882"/>
      <c r="SBG2" s="882"/>
      <c r="SBH2" s="882"/>
      <c r="SBI2" s="882"/>
      <c r="SBJ2" s="882"/>
      <c r="SBK2" s="882"/>
      <c r="SBL2" s="882"/>
      <c r="SBM2" s="882"/>
      <c r="SBN2" s="882"/>
      <c r="SBO2" s="882"/>
      <c r="SBP2" s="882"/>
      <c r="SBQ2" s="882"/>
      <c r="SBR2" s="882"/>
      <c r="SBS2" s="882"/>
      <c r="SBT2" s="882"/>
      <c r="SBU2" s="882"/>
      <c r="SBV2" s="882"/>
      <c r="SBW2" s="882"/>
      <c r="SBX2" s="882"/>
      <c r="SBY2" s="882"/>
      <c r="SBZ2" s="882"/>
      <c r="SCA2" s="882"/>
      <c r="SCB2" s="882"/>
      <c r="SCC2" s="882"/>
      <c r="SCD2" s="882"/>
      <c r="SCE2" s="882"/>
      <c r="SCF2" s="882"/>
      <c r="SCG2" s="882"/>
      <c r="SCH2" s="882"/>
      <c r="SCI2" s="882"/>
      <c r="SCJ2" s="882"/>
      <c r="SCK2" s="882"/>
      <c r="SCL2" s="882"/>
      <c r="SCM2" s="882"/>
      <c r="SCN2" s="882"/>
      <c r="SCO2" s="882"/>
      <c r="SCP2" s="882"/>
      <c r="SCQ2" s="882"/>
      <c r="SCR2" s="882"/>
      <c r="SCS2" s="882"/>
      <c r="SCT2" s="882"/>
      <c r="SCU2" s="882"/>
      <c r="SCV2" s="882"/>
      <c r="SCW2" s="882"/>
      <c r="SCX2" s="882"/>
      <c r="SCY2" s="882"/>
      <c r="SCZ2" s="882"/>
      <c r="SDA2" s="882"/>
      <c r="SDB2" s="882"/>
      <c r="SDC2" s="882"/>
      <c r="SDD2" s="882"/>
      <c r="SDE2" s="882"/>
      <c r="SDF2" s="882"/>
      <c r="SDG2" s="882"/>
      <c r="SDH2" s="882"/>
      <c r="SDI2" s="882"/>
      <c r="SDJ2" s="882"/>
      <c r="SDK2" s="882"/>
      <c r="SDL2" s="882"/>
      <c r="SDM2" s="882"/>
      <c r="SDN2" s="882"/>
      <c r="SDO2" s="882"/>
      <c r="SDP2" s="882"/>
      <c r="SDQ2" s="882"/>
      <c r="SDR2" s="882"/>
      <c r="SDS2" s="882"/>
      <c r="SDT2" s="882"/>
      <c r="SDU2" s="882"/>
      <c r="SDV2" s="882"/>
      <c r="SDW2" s="882"/>
      <c r="SDX2" s="882"/>
      <c r="SDY2" s="882"/>
      <c r="SDZ2" s="882"/>
      <c r="SEA2" s="882"/>
      <c r="SEB2" s="882"/>
      <c r="SEC2" s="882"/>
      <c r="SED2" s="882"/>
      <c r="SEE2" s="882"/>
      <c r="SEF2" s="882"/>
      <c r="SEG2" s="882"/>
      <c r="SEH2" s="882"/>
      <c r="SEI2" s="882"/>
      <c r="SEJ2" s="882"/>
      <c r="SEK2" s="882"/>
      <c r="SEL2" s="882"/>
      <c r="SEM2" s="882"/>
      <c r="SEN2" s="882"/>
      <c r="SEO2" s="882"/>
      <c r="SEP2" s="882"/>
      <c r="SEQ2" s="882"/>
      <c r="SER2" s="882"/>
      <c r="SES2" s="882"/>
      <c r="SET2" s="882"/>
      <c r="SEU2" s="882"/>
      <c r="SEV2" s="882"/>
      <c r="SEW2" s="882"/>
      <c r="SEX2" s="882"/>
      <c r="SEY2" s="882"/>
      <c r="SEZ2" s="882"/>
      <c r="SFA2" s="882"/>
      <c r="SFB2" s="882"/>
      <c r="SFC2" s="882"/>
      <c r="SFD2" s="882"/>
      <c r="SFE2" s="882"/>
      <c r="SFF2" s="882"/>
      <c r="SFG2" s="882"/>
      <c r="SFH2" s="882"/>
      <c r="SFI2" s="882"/>
      <c r="SFJ2" s="882"/>
      <c r="SFK2" s="882"/>
      <c r="SFL2" s="882"/>
      <c r="SFM2" s="882"/>
      <c r="SFN2" s="882"/>
      <c r="SFO2" s="882"/>
      <c r="SFP2" s="882"/>
      <c r="SFQ2" s="882"/>
      <c r="SFR2" s="882"/>
      <c r="SFS2" s="882"/>
      <c r="SFT2" s="882"/>
      <c r="SFU2" s="882"/>
      <c r="SFV2" s="882"/>
      <c r="SFW2" s="882"/>
      <c r="SFX2" s="882"/>
      <c r="SFY2" s="882"/>
      <c r="SFZ2" s="882"/>
      <c r="SGA2" s="882"/>
      <c r="SGB2" s="882"/>
      <c r="SGC2" s="882"/>
      <c r="SGD2" s="882"/>
      <c r="SGE2" s="882"/>
      <c r="SGF2" s="882"/>
      <c r="SGG2" s="882"/>
      <c r="SGH2" s="882"/>
      <c r="SGI2" s="882"/>
      <c r="SGJ2" s="882"/>
      <c r="SGK2" s="882"/>
      <c r="SGL2" s="882"/>
      <c r="SGM2" s="882"/>
      <c r="SGN2" s="882"/>
      <c r="SGO2" s="882"/>
      <c r="SGP2" s="882"/>
      <c r="SGQ2" s="882"/>
      <c r="SGR2" s="882"/>
      <c r="SGS2" s="882"/>
      <c r="SGT2" s="882"/>
      <c r="SGU2" s="882"/>
      <c r="SGV2" s="882"/>
      <c r="SGW2" s="882"/>
      <c r="SGX2" s="882"/>
      <c r="SGY2" s="882"/>
      <c r="SGZ2" s="882"/>
      <c r="SHA2" s="882"/>
      <c r="SHB2" s="882"/>
      <c r="SHC2" s="882"/>
      <c r="SHD2" s="882"/>
      <c r="SHE2" s="882"/>
      <c r="SHF2" s="882"/>
      <c r="SHG2" s="882"/>
      <c r="SHH2" s="882"/>
      <c r="SHI2" s="882"/>
      <c r="SHJ2" s="882"/>
      <c r="SHK2" s="882"/>
      <c r="SHL2" s="882"/>
      <c r="SHM2" s="882"/>
      <c r="SHN2" s="882"/>
      <c r="SHO2" s="882"/>
      <c r="SHP2" s="882"/>
      <c r="SHQ2" s="882"/>
      <c r="SHR2" s="882"/>
      <c r="SHS2" s="882"/>
      <c r="SHT2" s="882"/>
      <c r="SHU2" s="882"/>
      <c r="SHV2" s="882"/>
      <c r="SHW2" s="882"/>
      <c r="SHX2" s="882"/>
      <c r="SHY2" s="882"/>
      <c r="SHZ2" s="882"/>
      <c r="SIA2" s="882"/>
      <c r="SIB2" s="882"/>
      <c r="SIC2" s="882"/>
      <c r="SID2" s="882"/>
      <c r="SIE2" s="882"/>
      <c r="SIF2" s="882"/>
      <c r="SIG2" s="882"/>
      <c r="SIH2" s="882"/>
      <c r="SII2" s="882"/>
      <c r="SIJ2" s="882"/>
      <c r="SIK2" s="882"/>
      <c r="SIL2" s="882"/>
      <c r="SIM2" s="882"/>
      <c r="SIN2" s="882"/>
      <c r="SIO2" s="882"/>
      <c r="SIP2" s="882"/>
      <c r="SIQ2" s="882"/>
      <c r="SIR2" s="882"/>
      <c r="SIS2" s="882"/>
      <c r="SIT2" s="882"/>
      <c r="SIU2" s="882"/>
      <c r="SIV2" s="882"/>
      <c r="SIW2" s="882"/>
      <c r="SIX2" s="882"/>
      <c r="SIY2" s="882"/>
      <c r="SIZ2" s="882"/>
      <c r="SJA2" s="882"/>
      <c r="SJB2" s="882"/>
      <c r="SJC2" s="882"/>
      <c r="SJD2" s="882"/>
      <c r="SJE2" s="882"/>
      <c r="SJF2" s="882"/>
      <c r="SJG2" s="882"/>
      <c r="SJH2" s="882"/>
      <c r="SJI2" s="882"/>
      <c r="SJJ2" s="882"/>
      <c r="SJK2" s="882"/>
      <c r="SJL2" s="882"/>
      <c r="SJM2" s="882"/>
      <c r="SJN2" s="882"/>
      <c r="SJO2" s="882"/>
      <c r="SJP2" s="882"/>
      <c r="SJQ2" s="882"/>
      <c r="SJR2" s="882"/>
      <c r="SJS2" s="882"/>
      <c r="SJT2" s="882"/>
      <c r="SJU2" s="882"/>
      <c r="SJV2" s="882"/>
      <c r="SJW2" s="882"/>
      <c r="SJX2" s="882"/>
      <c r="SJY2" s="882"/>
      <c r="SJZ2" s="882"/>
      <c r="SKA2" s="882"/>
      <c r="SKB2" s="882"/>
      <c r="SKC2" s="882"/>
      <c r="SKD2" s="882"/>
      <c r="SKE2" s="882"/>
      <c r="SKF2" s="882"/>
      <c r="SKG2" s="882"/>
      <c r="SKH2" s="882"/>
      <c r="SKI2" s="882"/>
      <c r="SKJ2" s="882"/>
      <c r="SKK2" s="882"/>
      <c r="SKL2" s="882"/>
      <c r="SKM2" s="882"/>
      <c r="SKN2" s="882"/>
      <c r="SKO2" s="882"/>
      <c r="SKP2" s="882"/>
      <c r="SKQ2" s="882"/>
      <c r="SKR2" s="882"/>
      <c r="SKS2" s="882"/>
      <c r="SKT2" s="882"/>
      <c r="SKU2" s="882"/>
      <c r="SKV2" s="882"/>
      <c r="SKW2" s="882"/>
      <c r="SKX2" s="882"/>
      <c r="SKY2" s="882"/>
      <c r="SKZ2" s="882"/>
      <c r="SLA2" s="882"/>
      <c r="SLB2" s="882"/>
      <c r="SLC2" s="882"/>
      <c r="SLD2" s="882"/>
      <c r="SLE2" s="882"/>
      <c r="SLF2" s="882"/>
      <c r="SLG2" s="882"/>
      <c r="SLH2" s="882"/>
      <c r="SLI2" s="882"/>
      <c r="SLJ2" s="882"/>
      <c r="SLK2" s="882"/>
      <c r="SLL2" s="882"/>
      <c r="SLM2" s="882"/>
      <c r="SLN2" s="882"/>
      <c r="SLO2" s="882"/>
      <c r="SLP2" s="882"/>
      <c r="SLQ2" s="882"/>
      <c r="SLR2" s="882"/>
      <c r="SLS2" s="882"/>
      <c r="SLT2" s="882"/>
      <c r="SLU2" s="882"/>
      <c r="SLV2" s="882"/>
      <c r="SLW2" s="882"/>
      <c r="SLX2" s="882"/>
      <c r="SLY2" s="882"/>
      <c r="SLZ2" s="882"/>
      <c r="SMA2" s="882"/>
      <c r="SMB2" s="882"/>
      <c r="SMC2" s="882"/>
      <c r="SMD2" s="882"/>
      <c r="SME2" s="882"/>
      <c r="SMF2" s="882"/>
      <c r="SMG2" s="882"/>
      <c r="SMH2" s="882"/>
      <c r="SMI2" s="882"/>
      <c r="SMJ2" s="882"/>
      <c r="SMK2" s="882"/>
      <c r="SML2" s="882"/>
      <c r="SMM2" s="882"/>
      <c r="SMN2" s="882"/>
      <c r="SMO2" s="882"/>
      <c r="SMP2" s="882"/>
      <c r="SMQ2" s="882"/>
      <c r="SMR2" s="882"/>
      <c r="SMS2" s="882"/>
      <c r="SMT2" s="882"/>
      <c r="SMU2" s="882"/>
      <c r="SMV2" s="882"/>
      <c r="SMW2" s="882"/>
      <c r="SMX2" s="882"/>
      <c r="SMY2" s="882"/>
      <c r="SMZ2" s="882"/>
      <c r="SNA2" s="882"/>
      <c r="SNB2" s="882"/>
      <c r="SNC2" s="882"/>
      <c r="SND2" s="882"/>
      <c r="SNE2" s="882"/>
      <c r="SNF2" s="882"/>
      <c r="SNG2" s="882"/>
      <c r="SNH2" s="882"/>
      <c r="SNI2" s="882"/>
      <c r="SNJ2" s="882"/>
      <c r="SNK2" s="882"/>
      <c r="SNL2" s="882"/>
      <c r="SNM2" s="882"/>
      <c r="SNN2" s="882"/>
      <c r="SNO2" s="882"/>
      <c r="SNP2" s="882"/>
      <c r="SNQ2" s="882"/>
      <c r="SNR2" s="882"/>
      <c r="SNS2" s="882"/>
      <c r="SNT2" s="882"/>
      <c r="SNU2" s="882"/>
      <c r="SNV2" s="882"/>
      <c r="SNW2" s="882"/>
      <c r="SNX2" s="882"/>
      <c r="SNY2" s="882"/>
      <c r="SNZ2" s="882"/>
      <c r="SOA2" s="882"/>
      <c r="SOB2" s="882"/>
      <c r="SOC2" s="882"/>
      <c r="SOD2" s="882"/>
      <c r="SOE2" s="882"/>
      <c r="SOF2" s="882"/>
      <c r="SOG2" s="882"/>
      <c r="SOH2" s="882"/>
      <c r="SOI2" s="882"/>
      <c r="SOJ2" s="882"/>
      <c r="SOK2" s="882"/>
      <c r="SOL2" s="882"/>
      <c r="SOM2" s="882"/>
      <c r="SON2" s="882"/>
      <c r="SOO2" s="882"/>
      <c r="SOP2" s="882"/>
      <c r="SOQ2" s="882"/>
      <c r="SOR2" s="882"/>
      <c r="SOS2" s="882"/>
      <c r="SOT2" s="882"/>
      <c r="SOU2" s="882"/>
      <c r="SOV2" s="882"/>
      <c r="SOW2" s="882"/>
      <c r="SOX2" s="882"/>
      <c r="SOY2" s="882"/>
      <c r="SOZ2" s="882"/>
      <c r="SPA2" s="882"/>
      <c r="SPB2" s="882"/>
      <c r="SPC2" s="882"/>
      <c r="SPD2" s="882"/>
      <c r="SPE2" s="882"/>
      <c r="SPF2" s="882"/>
      <c r="SPG2" s="882"/>
      <c r="SPH2" s="882"/>
      <c r="SPI2" s="882"/>
      <c r="SPJ2" s="882"/>
      <c r="SPK2" s="882"/>
      <c r="SPL2" s="882"/>
      <c r="SPM2" s="882"/>
      <c r="SPN2" s="882"/>
      <c r="SPO2" s="882"/>
      <c r="SPP2" s="882"/>
      <c r="SPQ2" s="882"/>
      <c r="SPR2" s="882"/>
      <c r="SPS2" s="882"/>
      <c r="SPT2" s="882"/>
      <c r="SPU2" s="882"/>
      <c r="SPV2" s="882"/>
      <c r="SPW2" s="882"/>
      <c r="SPX2" s="882"/>
      <c r="SPY2" s="882"/>
      <c r="SPZ2" s="882"/>
      <c r="SQA2" s="882"/>
      <c r="SQB2" s="882"/>
      <c r="SQC2" s="882"/>
      <c r="SQD2" s="882"/>
      <c r="SQE2" s="882"/>
      <c r="SQF2" s="882"/>
      <c r="SQG2" s="882"/>
      <c r="SQH2" s="882"/>
      <c r="SQI2" s="882"/>
      <c r="SQJ2" s="882"/>
      <c r="SQK2" s="882"/>
      <c r="SQL2" s="882"/>
      <c r="SQM2" s="882"/>
      <c r="SQN2" s="882"/>
      <c r="SQO2" s="882"/>
      <c r="SQP2" s="882"/>
      <c r="SQQ2" s="882"/>
      <c r="SQR2" s="882"/>
      <c r="SQS2" s="882"/>
      <c r="SQT2" s="882"/>
      <c r="SQU2" s="882"/>
      <c r="SQV2" s="882"/>
      <c r="SQW2" s="882"/>
      <c r="SQX2" s="882"/>
      <c r="SQY2" s="882"/>
      <c r="SQZ2" s="882"/>
      <c r="SRA2" s="882"/>
      <c r="SRB2" s="882"/>
      <c r="SRC2" s="882"/>
      <c r="SRD2" s="882"/>
      <c r="SRE2" s="882"/>
      <c r="SRF2" s="882"/>
      <c r="SRG2" s="882"/>
      <c r="SRH2" s="882"/>
      <c r="SRI2" s="882"/>
      <c r="SRJ2" s="882"/>
      <c r="SRK2" s="882"/>
      <c r="SRL2" s="882"/>
      <c r="SRM2" s="882"/>
      <c r="SRN2" s="882"/>
      <c r="SRO2" s="882"/>
      <c r="SRP2" s="882"/>
      <c r="SRQ2" s="882"/>
      <c r="SRR2" s="882"/>
      <c r="SRS2" s="882"/>
      <c r="SRT2" s="882"/>
      <c r="SRU2" s="882"/>
      <c r="SRV2" s="882"/>
      <c r="SRW2" s="882"/>
      <c r="SRX2" s="882"/>
      <c r="SRY2" s="882"/>
      <c r="SRZ2" s="882"/>
      <c r="SSA2" s="882"/>
      <c r="SSB2" s="882"/>
      <c r="SSC2" s="882"/>
      <c r="SSD2" s="882"/>
      <c r="SSE2" s="882"/>
      <c r="SSF2" s="882"/>
      <c r="SSG2" s="882"/>
      <c r="SSH2" s="882"/>
      <c r="SSI2" s="882"/>
      <c r="SSJ2" s="882"/>
      <c r="SSK2" s="882"/>
      <c r="SSL2" s="882"/>
      <c r="SSM2" s="882"/>
      <c r="SSN2" s="882"/>
      <c r="SSO2" s="882"/>
      <c r="SSP2" s="882"/>
      <c r="SSQ2" s="882"/>
      <c r="SSR2" s="882"/>
      <c r="SSS2" s="882"/>
      <c r="SST2" s="882"/>
      <c r="SSU2" s="882"/>
      <c r="SSV2" s="882"/>
      <c r="SSW2" s="882"/>
      <c r="SSX2" s="882"/>
      <c r="SSY2" s="882"/>
      <c r="SSZ2" s="882"/>
      <c r="STA2" s="882"/>
      <c r="STB2" s="882"/>
      <c r="STC2" s="882"/>
      <c r="STD2" s="882"/>
      <c r="STE2" s="882"/>
      <c r="STF2" s="882"/>
      <c r="STG2" s="882"/>
      <c r="STH2" s="882"/>
      <c r="STI2" s="882"/>
      <c r="STJ2" s="882"/>
      <c r="STK2" s="882"/>
      <c r="STL2" s="882"/>
      <c r="STM2" s="882"/>
      <c r="STN2" s="882"/>
      <c r="STO2" s="882"/>
      <c r="STP2" s="882"/>
      <c r="STQ2" s="882"/>
      <c r="STR2" s="882"/>
      <c r="STS2" s="882"/>
      <c r="STT2" s="882"/>
      <c r="STU2" s="882"/>
      <c r="STV2" s="882"/>
      <c r="STW2" s="882"/>
      <c r="STX2" s="882"/>
      <c r="STY2" s="882"/>
      <c r="STZ2" s="882"/>
      <c r="SUA2" s="882"/>
      <c r="SUB2" s="882"/>
      <c r="SUC2" s="882"/>
      <c r="SUD2" s="882"/>
      <c r="SUE2" s="882"/>
      <c r="SUF2" s="882"/>
      <c r="SUG2" s="882"/>
      <c r="SUH2" s="882"/>
      <c r="SUI2" s="882"/>
      <c r="SUJ2" s="882"/>
      <c r="SUK2" s="882"/>
      <c r="SUL2" s="882"/>
      <c r="SUM2" s="882"/>
      <c r="SUN2" s="882"/>
      <c r="SUO2" s="882"/>
      <c r="SUP2" s="882"/>
      <c r="SUQ2" s="882"/>
      <c r="SUR2" s="882"/>
      <c r="SUS2" s="882"/>
      <c r="SUT2" s="882"/>
      <c r="SUU2" s="882"/>
      <c r="SUV2" s="882"/>
      <c r="SUW2" s="882"/>
      <c r="SUX2" s="882"/>
      <c r="SUY2" s="882"/>
      <c r="SUZ2" s="882"/>
      <c r="SVA2" s="882"/>
      <c r="SVB2" s="882"/>
      <c r="SVC2" s="882"/>
      <c r="SVD2" s="882"/>
      <c r="SVE2" s="882"/>
      <c r="SVF2" s="882"/>
      <c r="SVG2" s="882"/>
      <c r="SVH2" s="882"/>
      <c r="SVI2" s="882"/>
      <c r="SVJ2" s="882"/>
      <c r="SVK2" s="882"/>
      <c r="SVL2" s="882"/>
      <c r="SVM2" s="882"/>
      <c r="SVN2" s="882"/>
      <c r="SVO2" s="882"/>
      <c r="SVP2" s="882"/>
      <c r="SVQ2" s="882"/>
      <c r="SVR2" s="882"/>
      <c r="SVS2" s="882"/>
      <c r="SVT2" s="882"/>
      <c r="SVU2" s="882"/>
      <c r="SVV2" s="882"/>
      <c r="SVW2" s="882"/>
      <c r="SVX2" s="882"/>
      <c r="SVY2" s="882"/>
      <c r="SVZ2" s="882"/>
      <c r="SWA2" s="882"/>
      <c r="SWB2" s="882"/>
      <c r="SWC2" s="882"/>
      <c r="SWD2" s="882"/>
      <c r="SWE2" s="882"/>
      <c r="SWF2" s="882"/>
      <c r="SWG2" s="882"/>
      <c r="SWH2" s="882"/>
      <c r="SWI2" s="882"/>
      <c r="SWJ2" s="882"/>
      <c r="SWK2" s="882"/>
      <c r="SWL2" s="882"/>
      <c r="SWM2" s="882"/>
      <c r="SWN2" s="882"/>
      <c r="SWO2" s="882"/>
      <c r="SWP2" s="882"/>
      <c r="SWQ2" s="882"/>
      <c r="SWR2" s="882"/>
      <c r="SWS2" s="882"/>
      <c r="SWT2" s="882"/>
      <c r="SWU2" s="882"/>
      <c r="SWV2" s="882"/>
      <c r="SWW2" s="882"/>
      <c r="SWX2" s="882"/>
      <c r="SWY2" s="882"/>
      <c r="SWZ2" s="882"/>
      <c r="SXA2" s="882"/>
      <c r="SXB2" s="882"/>
      <c r="SXC2" s="882"/>
      <c r="SXD2" s="882"/>
      <c r="SXE2" s="882"/>
      <c r="SXF2" s="882"/>
      <c r="SXG2" s="882"/>
      <c r="SXH2" s="882"/>
      <c r="SXI2" s="882"/>
      <c r="SXJ2" s="882"/>
      <c r="SXK2" s="882"/>
      <c r="SXL2" s="882"/>
      <c r="SXM2" s="882"/>
      <c r="SXN2" s="882"/>
      <c r="SXO2" s="882"/>
      <c r="SXP2" s="882"/>
      <c r="SXQ2" s="882"/>
      <c r="SXR2" s="882"/>
      <c r="SXS2" s="882"/>
      <c r="SXT2" s="882"/>
      <c r="SXU2" s="882"/>
      <c r="SXV2" s="882"/>
      <c r="SXW2" s="882"/>
      <c r="SXX2" s="882"/>
      <c r="SXY2" s="882"/>
      <c r="SXZ2" s="882"/>
      <c r="SYA2" s="882"/>
      <c r="SYB2" s="882"/>
      <c r="SYC2" s="882"/>
      <c r="SYD2" s="882"/>
      <c r="SYE2" s="882"/>
      <c r="SYF2" s="882"/>
      <c r="SYG2" s="882"/>
      <c r="SYH2" s="882"/>
      <c r="SYI2" s="882"/>
      <c r="SYJ2" s="882"/>
      <c r="SYK2" s="882"/>
      <c r="SYL2" s="882"/>
      <c r="SYM2" s="882"/>
      <c r="SYN2" s="882"/>
      <c r="SYO2" s="882"/>
      <c r="SYP2" s="882"/>
      <c r="SYQ2" s="882"/>
      <c r="SYR2" s="882"/>
      <c r="SYS2" s="882"/>
      <c r="SYT2" s="882"/>
      <c r="SYU2" s="882"/>
      <c r="SYV2" s="882"/>
      <c r="SYW2" s="882"/>
      <c r="SYX2" s="882"/>
      <c r="SYY2" s="882"/>
      <c r="SYZ2" s="882"/>
      <c r="SZA2" s="882"/>
      <c r="SZB2" s="882"/>
      <c r="SZC2" s="882"/>
      <c r="SZD2" s="882"/>
      <c r="SZE2" s="882"/>
      <c r="SZF2" s="882"/>
      <c r="SZG2" s="882"/>
      <c r="SZH2" s="882"/>
      <c r="SZI2" s="882"/>
      <c r="SZJ2" s="882"/>
      <c r="SZK2" s="882"/>
      <c r="SZL2" s="882"/>
      <c r="SZM2" s="882"/>
      <c r="SZN2" s="882"/>
      <c r="SZO2" s="882"/>
      <c r="SZP2" s="882"/>
      <c r="SZQ2" s="882"/>
      <c r="SZR2" s="882"/>
      <c r="SZS2" s="882"/>
      <c r="SZT2" s="882"/>
      <c r="SZU2" s="882"/>
      <c r="SZV2" s="882"/>
      <c r="SZW2" s="882"/>
      <c r="SZX2" s="882"/>
      <c r="SZY2" s="882"/>
      <c r="SZZ2" s="882"/>
      <c r="TAA2" s="882"/>
      <c r="TAB2" s="882"/>
      <c r="TAC2" s="882"/>
      <c r="TAD2" s="882"/>
      <c r="TAE2" s="882"/>
      <c r="TAF2" s="882"/>
      <c r="TAG2" s="882"/>
      <c r="TAH2" s="882"/>
      <c r="TAI2" s="882"/>
      <c r="TAJ2" s="882"/>
      <c r="TAK2" s="882"/>
      <c r="TAL2" s="882"/>
      <c r="TAM2" s="882"/>
      <c r="TAN2" s="882"/>
      <c r="TAO2" s="882"/>
      <c r="TAP2" s="882"/>
      <c r="TAQ2" s="882"/>
      <c r="TAR2" s="882"/>
      <c r="TAS2" s="882"/>
      <c r="TAT2" s="882"/>
      <c r="TAU2" s="882"/>
      <c r="TAV2" s="882"/>
      <c r="TAW2" s="882"/>
      <c r="TAX2" s="882"/>
      <c r="TAY2" s="882"/>
      <c r="TAZ2" s="882"/>
      <c r="TBA2" s="882"/>
      <c r="TBB2" s="882"/>
      <c r="TBC2" s="882"/>
      <c r="TBD2" s="882"/>
      <c r="TBE2" s="882"/>
      <c r="TBF2" s="882"/>
      <c r="TBG2" s="882"/>
      <c r="TBH2" s="882"/>
      <c r="TBI2" s="882"/>
      <c r="TBJ2" s="882"/>
      <c r="TBK2" s="882"/>
      <c r="TBL2" s="882"/>
      <c r="TBM2" s="882"/>
      <c r="TBN2" s="882"/>
      <c r="TBO2" s="882"/>
      <c r="TBP2" s="882"/>
      <c r="TBQ2" s="882"/>
      <c r="TBR2" s="882"/>
      <c r="TBS2" s="882"/>
      <c r="TBT2" s="882"/>
      <c r="TBU2" s="882"/>
      <c r="TBV2" s="882"/>
      <c r="TBW2" s="882"/>
      <c r="TBX2" s="882"/>
      <c r="TBY2" s="882"/>
      <c r="TBZ2" s="882"/>
      <c r="TCA2" s="882"/>
      <c r="TCB2" s="882"/>
      <c r="TCC2" s="882"/>
      <c r="TCD2" s="882"/>
      <c r="TCE2" s="882"/>
      <c r="TCF2" s="882"/>
      <c r="TCG2" s="882"/>
      <c r="TCH2" s="882"/>
      <c r="TCI2" s="882"/>
      <c r="TCJ2" s="882"/>
      <c r="TCK2" s="882"/>
      <c r="TCL2" s="882"/>
      <c r="TCM2" s="882"/>
      <c r="TCN2" s="882"/>
      <c r="TCO2" s="882"/>
      <c r="TCP2" s="882"/>
      <c r="TCQ2" s="882"/>
      <c r="TCR2" s="882"/>
      <c r="TCS2" s="882"/>
      <c r="TCT2" s="882"/>
      <c r="TCU2" s="882"/>
      <c r="TCV2" s="882"/>
      <c r="TCW2" s="882"/>
      <c r="TCX2" s="882"/>
      <c r="TCY2" s="882"/>
      <c r="TCZ2" s="882"/>
      <c r="TDA2" s="882"/>
      <c r="TDB2" s="882"/>
      <c r="TDC2" s="882"/>
      <c r="TDD2" s="882"/>
      <c r="TDE2" s="882"/>
      <c r="TDF2" s="882"/>
      <c r="TDG2" s="882"/>
      <c r="TDH2" s="882"/>
      <c r="TDI2" s="882"/>
      <c r="TDJ2" s="882"/>
      <c r="TDK2" s="882"/>
      <c r="TDL2" s="882"/>
      <c r="TDM2" s="882"/>
      <c r="TDN2" s="882"/>
      <c r="TDO2" s="882"/>
      <c r="TDP2" s="882"/>
      <c r="TDQ2" s="882"/>
      <c r="TDR2" s="882"/>
      <c r="TDS2" s="882"/>
      <c r="TDT2" s="882"/>
      <c r="TDU2" s="882"/>
      <c r="TDV2" s="882"/>
      <c r="TDW2" s="882"/>
      <c r="TDX2" s="882"/>
      <c r="TDY2" s="882"/>
      <c r="TDZ2" s="882"/>
      <c r="TEA2" s="882"/>
      <c r="TEB2" s="882"/>
      <c r="TEC2" s="882"/>
      <c r="TED2" s="882"/>
      <c r="TEE2" s="882"/>
      <c r="TEF2" s="882"/>
      <c r="TEG2" s="882"/>
      <c r="TEH2" s="882"/>
      <c r="TEI2" s="882"/>
      <c r="TEJ2" s="882"/>
      <c r="TEK2" s="882"/>
      <c r="TEL2" s="882"/>
      <c r="TEM2" s="882"/>
      <c r="TEN2" s="882"/>
      <c r="TEO2" s="882"/>
      <c r="TEP2" s="882"/>
      <c r="TEQ2" s="882"/>
      <c r="TER2" s="882"/>
      <c r="TES2" s="882"/>
      <c r="TET2" s="882"/>
      <c r="TEU2" s="882"/>
      <c r="TEV2" s="882"/>
      <c r="TEW2" s="882"/>
      <c r="TEX2" s="882"/>
      <c r="TEY2" s="882"/>
      <c r="TEZ2" s="882"/>
      <c r="TFA2" s="882"/>
      <c r="TFB2" s="882"/>
      <c r="TFC2" s="882"/>
      <c r="TFD2" s="882"/>
      <c r="TFE2" s="882"/>
      <c r="TFF2" s="882"/>
      <c r="TFG2" s="882"/>
      <c r="TFH2" s="882"/>
      <c r="TFI2" s="882"/>
      <c r="TFJ2" s="882"/>
      <c r="TFK2" s="882"/>
      <c r="TFL2" s="882"/>
      <c r="TFM2" s="882"/>
      <c r="TFN2" s="882"/>
      <c r="TFO2" s="882"/>
      <c r="TFP2" s="882"/>
      <c r="TFQ2" s="882"/>
      <c r="TFR2" s="882"/>
      <c r="TFS2" s="882"/>
      <c r="TFT2" s="882"/>
      <c r="TFU2" s="882"/>
      <c r="TFV2" s="882"/>
      <c r="TFW2" s="882"/>
      <c r="TFX2" s="882"/>
      <c r="TFY2" s="882"/>
      <c r="TFZ2" s="882"/>
      <c r="TGA2" s="882"/>
      <c r="TGB2" s="882"/>
      <c r="TGC2" s="882"/>
      <c r="TGD2" s="882"/>
      <c r="TGE2" s="882"/>
      <c r="TGF2" s="882"/>
      <c r="TGG2" s="882"/>
      <c r="TGH2" s="882"/>
      <c r="TGI2" s="882"/>
      <c r="TGJ2" s="882"/>
      <c r="TGK2" s="882"/>
      <c r="TGL2" s="882"/>
      <c r="TGM2" s="882"/>
      <c r="TGN2" s="882"/>
      <c r="TGO2" s="882"/>
      <c r="TGP2" s="882"/>
      <c r="TGQ2" s="882"/>
      <c r="TGR2" s="882"/>
      <c r="TGS2" s="882"/>
      <c r="TGT2" s="882"/>
      <c r="TGU2" s="882"/>
      <c r="TGV2" s="882"/>
      <c r="TGW2" s="882"/>
      <c r="TGX2" s="882"/>
      <c r="TGY2" s="882"/>
      <c r="TGZ2" s="882"/>
      <c r="THA2" s="882"/>
      <c r="THB2" s="882"/>
      <c r="THC2" s="882"/>
      <c r="THD2" s="882"/>
      <c r="THE2" s="882"/>
      <c r="THF2" s="882"/>
      <c r="THG2" s="882"/>
      <c r="THH2" s="882"/>
      <c r="THI2" s="882"/>
      <c r="THJ2" s="882"/>
      <c r="THK2" s="882"/>
      <c r="THL2" s="882"/>
      <c r="THM2" s="882"/>
      <c r="THN2" s="882"/>
      <c r="THO2" s="882"/>
      <c r="THP2" s="882"/>
      <c r="THQ2" s="882"/>
      <c r="THR2" s="882"/>
      <c r="THS2" s="882"/>
      <c r="THT2" s="882"/>
      <c r="THU2" s="882"/>
      <c r="THV2" s="882"/>
      <c r="THW2" s="882"/>
      <c r="THX2" s="882"/>
      <c r="THY2" s="882"/>
      <c r="THZ2" s="882"/>
      <c r="TIA2" s="882"/>
      <c r="TIB2" s="882"/>
      <c r="TIC2" s="882"/>
      <c r="TID2" s="882"/>
      <c r="TIE2" s="882"/>
      <c r="TIF2" s="882"/>
      <c r="TIG2" s="882"/>
      <c r="TIH2" s="882"/>
      <c r="TII2" s="882"/>
      <c r="TIJ2" s="882"/>
      <c r="TIK2" s="882"/>
      <c r="TIL2" s="882"/>
      <c r="TIM2" s="882"/>
      <c r="TIN2" s="882"/>
      <c r="TIO2" s="882"/>
      <c r="TIP2" s="882"/>
      <c r="TIQ2" s="882"/>
      <c r="TIR2" s="882"/>
      <c r="TIS2" s="882"/>
      <c r="TIT2" s="882"/>
      <c r="TIU2" s="882"/>
      <c r="TIV2" s="882"/>
      <c r="TIW2" s="882"/>
      <c r="TIX2" s="882"/>
      <c r="TIY2" s="882"/>
      <c r="TIZ2" s="882"/>
      <c r="TJA2" s="882"/>
      <c r="TJB2" s="882"/>
      <c r="TJC2" s="882"/>
      <c r="TJD2" s="882"/>
      <c r="TJE2" s="882"/>
      <c r="TJF2" s="882"/>
      <c r="TJG2" s="882"/>
      <c r="TJH2" s="882"/>
      <c r="TJI2" s="882"/>
      <c r="TJJ2" s="882"/>
      <c r="TJK2" s="882"/>
      <c r="TJL2" s="882"/>
      <c r="TJM2" s="882"/>
      <c r="TJN2" s="882"/>
      <c r="TJO2" s="882"/>
      <c r="TJP2" s="882"/>
      <c r="TJQ2" s="882"/>
      <c r="TJR2" s="882"/>
      <c r="TJS2" s="882"/>
      <c r="TJT2" s="882"/>
      <c r="TJU2" s="882"/>
      <c r="TJV2" s="882"/>
      <c r="TJW2" s="882"/>
      <c r="TJX2" s="882"/>
      <c r="TJY2" s="882"/>
      <c r="TJZ2" s="882"/>
      <c r="TKA2" s="882"/>
      <c r="TKB2" s="882"/>
      <c r="TKC2" s="882"/>
      <c r="TKD2" s="882"/>
      <c r="TKE2" s="882"/>
      <c r="TKF2" s="882"/>
      <c r="TKG2" s="882"/>
      <c r="TKH2" s="882"/>
      <c r="TKI2" s="882"/>
      <c r="TKJ2" s="882"/>
      <c r="TKK2" s="882"/>
      <c r="TKL2" s="882"/>
      <c r="TKM2" s="882"/>
      <c r="TKN2" s="882"/>
      <c r="TKO2" s="882"/>
      <c r="TKP2" s="882"/>
      <c r="TKQ2" s="882"/>
      <c r="TKR2" s="882"/>
      <c r="TKS2" s="882"/>
      <c r="TKT2" s="882"/>
      <c r="TKU2" s="882"/>
      <c r="TKV2" s="882"/>
      <c r="TKW2" s="882"/>
      <c r="TKX2" s="882"/>
      <c r="TKY2" s="882"/>
      <c r="TKZ2" s="882"/>
      <c r="TLA2" s="882"/>
      <c r="TLB2" s="882"/>
      <c r="TLC2" s="882"/>
      <c r="TLD2" s="882"/>
      <c r="TLE2" s="882"/>
      <c r="TLF2" s="882"/>
      <c r="TLG2" s="882"/>
      <c r="TLH2" s="882"/>
      <c r="TLI2" s="882"/>
      <c r="TLJ2" s="882"/>
      <c r="TLK2" s="882"/>
      <c r="TLL2" s="882"/>
      <c r="TLM2" s="882"/>
      <c r="TLN2" s="882"/>
      <c r="TLO2" s="882"/>
      <c r="TLP2" s="882"/>
      <c r="TLQ2" s="882"/>
      <c r="TLR2" s="882"/>
      <c r="TLS2" s="882"/>
      <c r="TLT2" s="882"/>
      <c r="TLU2" s="882"/>
      <c r="TLV2" s="882"/>
      <c r="TLW2" s="882"/>
      <c r="TLX2" s="882"/>
      <c r="TLY2" s="882"/>
      <c r="TLZ2" s="882"/>
      <c r="TMA2" s="882"/>
      <c r="TMB2" s="882"/>
      <c r="TMC2" s="882"/>
      <c r="TMD2" s="882"/>
      <c r="TME2" s="882"/>
      <c r="TMF2" s="882"/>
      <c r="TMG2" s="882"/>
      <c r="TMH2" s="882"/>
      <c r="TMI2" s="882"/>
      <c r="TMJ2" s="882"/>
      <c r="TMK2" s="882"/>
      <c r="TML2" s="882"/>
      <c r="TMM2" s="882"/>
      <c r="TMN2" s="882"/>
      <c r="TMO2" s="882"/>
      <c r="TMP2" s="882"/>
      <c r="TMQ2" s="882"/>
      <c r="TMR2" s="882"/>
      <c r="TMS2" s="882"/>
      <c r="TMT2" s="882"/>
      <c r="TMU2" s="882"/>
      <c r="TMV2" s="882"/>
      <c r="TMW2" s="882"/>
      <c r="TMX2" s="882"/>
      <c r="TMY2" s="882"/>
      <c r="TMZ2" s="882"/>
      <c r="TNA2" s="882"/>
      <c r="TNB2" s="882"/>
      <c r="TNC2" s="882"/>
      <c r="TND2" s="882"/>
      <c r="TNE2" s="882"/>
      <c r="TNF2" s="882"/>
      <c r="TNG2" s="882"/>
      <c r="TNH2" s="882"/>
      <c r="TNI2" s="882"/>
      <c r="TNJ2" s="882"/>
      <c r="TNK2" s="882"/>
      <c r="TNL2" s="882"/>
      <c r="TNM2" s="882"/>
      <c r="TNN2" s="882"/>
      <c r="TNO2" s="882"/>
      <c r="TNP2" s="882"/>
      <c r="TNQ2" s="882"/>
      <c r="TNR2" s="882"/>
      <c r="TNS2" s="882"/>
      <c r="TNT2" s="882"/>
      <c r="TNU2" s="882"/>
      <c r="TNV2" s="882"/>
      <c r="TNW2" s="882"/>
      <c r="TNX2" s="882"/>
      <c r="TNY2" s="882"/>
      <c r="TNZ2" s="882"/>
      <c r="TOA2" s="882"/>
      <c r="TOB2" s="882"/>
      <c r="TOC2" s="882"/>
      <c r="TOD2" s="882"/>
      <c r="TOE2" s="882"/>
      <c r="TOF2" s="882"/>
      <c r="TOG2" s="882"/>
      <c r="TOH2" s="882"/>
      <c r="TOI2" s="882"/>
      <c r="TOJ2" s="882"/>
      <c r="TOK2" s="882"/>
      <c r="TOL2" s="882"/>
      <c r="TOM2" s="882"/>
      <c r="TON2" s="882"/>
      <c r="TOO2" s="882"/>
      <c r="TOP2" s="882"/>
      <c r="TOQ2" s="882"/>
      <c r="TOR2" s="882"/>
      <c r="TOS2" s="882"/>
      <c r="TOT2" s="882"/>
      <c r="TOU2" s="882"/>
      <c r="TOV2" s="882"/>
      <c r="TOW2" s="882"/>
      <c r="TOX2" s="882"/>
      <c r="TOY2" s="882"/>
      <c r="TOZ2" s="882"/>
      <c r="TPA2" s="882"/>
      <c r="TPB2" s="882"/>
      <c r="TPC2" s="882"/>
      <c r="TPD2" s="882"/>
      <c r="TPE2" s="882"/>
      <c r="TPF2" s="882"/>
      <c r="TPG2" s="882"/>
      <c r="TPH2" s="882"/>
      <c r="TPI2" s="882"/>
      <c r="TPJ2" s="882"/>
      <c r="TPK2" s="882"/>
      <c r="TPL2" s="882"/>
      <c r="TPM2" s="882"/>
      <c r="TPN2" s="882"/>
      <c r="TPO2" s="882"/>
      <c r="TPP2" s="882"/>
      <c r="TPQ2" s="882"/>
      <c r="TPR2" s="882"/>
      <c r="TPS2" s="882"/>
      <c r="TPT2" s="882"/>
      <c r="TPU2" s="882"/>
      <c r="TPV2" s="882"/>
      <c r="TPW2" s="882"/>
      <c r="TPX2" s="882"/>
      <c r="TPY2" s="882"/>
      <c r="TPZ2" s="882"/>
      <c r="TQA2" s="882"/>
      <c r="TQB2" s="882"/>
      <c r="TQC2" s="882"/>
      <c r="TQD2" s="882"/>
      <c r="TQE2" s="882"/>
      <c r="TQF2" s="882"/>
      <c r="TQG2" s="882"/>
      <c r="TQH2" s="882"/>
      <c r="TQI2" s="882"/>
      <c r="TQJ2" s="882"/>
      <c r="TQK2" s="882"/>
      <c r="TQL2" s="882"/>
      <c r="TQM2" s="882"/>
      <c r="TQN2" s="882"/>
      <c r="TQO2" s="882"/>
      <c r="TQP2" s="882"/>
      <c r="TQQ2" s="882"/>
      <c r="TQR2" s="882"/>
      <c r="TQS2" s="882"/>
      <c r="TQT2" s="882"/>
      <c r="TQU2" s="882"/>
      <c r="TQV2" s="882"/>
      <c r="TQW2" s="882"/>
      <c r="TQX2" s="882"/>
      <c r="TQY2" s="882"/>
      <c r="TQZ2" s="882"/>
      <c r="TRA2" s="882"/>
      <c r="TRB2" s="882"/>
      <c r="TRC2" s="882"/>
      <c r="TRD2" s="882"/>
      <c r="TRE2" s="882"/>
      <c r="TRF2" s="882"/>
      <c r="TRG2" s="882"/>
      <c r="TRH2" s="882"/>
      <c r="TRI2" s="882"/>
      <c r="TRJ2" s="882"/>
      <c r="TRK2" s="882"/>
      <c r="TRL2" s="882"/>
      <c r="TRM2" s="882"/>
      <c r="TRN2" s="882"/>
      <c r="TRO2" s="882"/>
      <c r="TRP2" s="882"/>
      <c r="TRQ2" s="882"/>
      <c r="TRR2" s="882"/>
      <c r="TRS2" s="882"/>
      <c r="TRT2" s="882"/>
      <c r="TRU2" s="882"/>
      <c r="TRV2" s="882"/>
      <c r="TRW2" s="882"/>
      <c r="TRX2" s="882"/>
      <c r="TRY2" s="882"/>
      <c r="TRZ2" s="882"/>
      <c r="TSA2" s="882"/>
      <c r="TSB2" s="882"/>
      <c r="TSC2" s="882"/>
      <c r="TSD2" s="882"/>
      <c r="TSE2" s="882"/>
      <c r="TSF2" s="882"/>
      <c r="TSG2" s="882"/>
      <c r="TSH2" s="882"/>
      <c r="TSI2" s="882"/>
      <c r="TSJ2" s="882"/>
      <c r="TSK2" s="882"/>
      <c r="TSL2" s="882"/>
      <c r="TSM2" s="882"/>
      <c r="TSN2" s="882"/>
      <c r="TSO2" s="882"/>
      <c r="TSP2" s="882"/>
      <c r="TSQ2" s="882"/>
      <c r="TSR2" s="882"/>
      <c r="TSS2" s="882"/>
      <c r="TST2" s="882"/>
      <c r="TSU2" s="882"/>
      <c r="TSV2" s="882"/>
      <c r="TSW2" s="882"/>
      <c r="TSX2" s="882"/>
      <c r="TSY2" s="882"/>
      <c r="TSZ2" s="882"/>
      <c r="TTA2" s="882"/>
      <c r="TTB2" s="882"/>
      <c r="TTC2" s="882"/>
      <c r="TTD2" s="882"/>
      <c r="TTE2" s="882"/>
      <c r="TTF2" s="882"/>
      <c r="TTG2" s="882"/>
      <c r="TTH2" s="882"/>
      <c r="TTI2" s="882"/>
      <c r="TTJ2" s="882"/>
      <c r="TTK2" s="882"/>
      <c r="TTL2" s="882"/>
      <c r="TTM2" s="882"/>
      <c r="TTN2" s="882"/>
      <c r="TTO2" s="882"/>
      <c r="TTP2" s="882"/>
      <c r="TTQ2" s="882"/>
      <c r="TTR2" s="882"/>
      <c r="TTS2" s="882"/>
      <c r="TTT2" s="882"/>
      <c r="TTU2" s="882"/>
      <c r="TTV2" s="882"/>
      <c r="TTW2" s="882"/>
      <c r="TTX2" s="882"/>
      <c r="TTY2" s="882"/>
      <c r="TTZ2" s="882"/>
      <c r="TUA2" s="882"/>
      <c r="TUB2" s="882"/>
      <c r="TUC2" s="882"/>
      <c r="TUD2" s="882"/>
      <c r="TUE2" s="882"/>
      <c r="TUF2" s="882"/>
      <c r="TUG2" s="882"/>
      <c r="TUH2" s="882"/>
      <c r="TUI2" s="882"/>
      <c r="TUJ2" s="882"/>
      <c r="TUK2" s="882"/>
      <c r="TUL2" s="882"/>
      <c r="TUM2" s="882"/>
      <c r="TUN2" s="882"/>
      <c r="TUO2" s="882"/>
      <c r="TUP2" s="882"/>
      <c r="TUQ2" s="882"/>
      <c r="TUR2" s="882"/>
      <c r="TUS2" s="882"/>
      <c r="TUT2" s="882"/>
      <c r="TUU2" s="882"/>
      <c r="TUV2" s="882"/>
      <c r="TUW2" s="882"/>
      <c r="TUX2" s="882"/>
      <c r="TUY2" s="882"/>
      <c r="TUZ2" s="882"/>
      <c r="TVA2" s="882"/>
      <c r="TVB2" s="882"/>
      <c r="TVC2" s="882"/>
      <c r="TVD2" s="882"/>
      <c r="TVE2" s="882"/>
      <c r="TVF2" s="882"/>
      <c r="TVG2" s="882"/>
      <c r="TVH2" s="882"/>
      <c r="TVI2" s="882"/>
      <c r="TVJ2" s="882"/>
      <c r="TVK2" s="882"/>
      <c r="TVL2" s="882"/>
      <c r="TVM2" s="882"/>
      <c r="TVN2" s="882"/>
      <c r="TVO2" s="882"/>
      <c r="TVP2" s="882"/>
      <c r="TVQ2" s="882"/>
      <c r="TVR2" s="882"/>
      <c r="TVS2" s="882"/>
      <c r="TVT2" s="882"/>
      <c r="TVU2" s="882"/>
      <c r="TVV2" s="882"/>
      <c r="TVW2" s="882"/>
      <c r="TVX2" s="882"/>
      <c r="TVY2" s="882"/>
      <c r="TVZ2" s="882"/>
      <c r="TWA2" s="882"/>
      <c r="TWB2" s="882"/>
      <c r="TWC2" s="882"/>
      <c r="TWD2" s="882"/>
      <c r="TWE2" s="882"/>
      <c r="TWF2" s="882"/>
      <c r="TWG2" s="882"/>
      <c r="TWH2" s="882"/>
      <c r="TWI2" s="882"/>
      <c r="TWJ2" s="882"/>
      <c r="TWK2" s="882"/>
      <c r="TWL2" s="882"/>
      <c r="TWM2" s="882"/>
      <c r="TWN2" s="882"/>
      <c r="TWO2" s="882"/>
      <c r="TWP2" s="882"/>
      <c r="TWQ2" s="882"/>
      <c r="TWR2" s="882"/>
      <c r="TWS2" s="882"/>
      <c r="TWT2" s="882"/>
      <c r="TWU2" s="882"/>
      <c r="TWV2" s="882"/>
      <c r="TWW2" s="882"/>
      <c r="TWX2" s="882"/>
      <c r="TWY2" s="882"/>
      <c r="TWZ2" s="882"/>
      <c r="TXA2" s="882"/>
      <c r="TXB2" s="882"/>
      <c r="TXC2" s="882"/>
      <c r="TXD2" s="882"/>
      <c r="TXE2" s="882"/>
      <c r="TXF2" s="882"/>
      <c r="TXG2" s="882"/>
      <c r="TXH2" s="882"/>
      <c r="TXI2" s="882"/>
      <c r="TXJ2" s="882"/>
      <c r="TXK2" s="882"/>
      <c r="TXL2" s="882"/>
      <c r="TXM2" s="882"/>
      <c r="TXN2" s="882"/>
      <c r="TXO2" s="882"/>
      <c r="TXP2" s="882"/>
      <c r="TXQ2" s="882"/>
      <c r="TXR2" s="882"/>
      <c r="TXS2" s="882"/>
      <c r="TXT2" s="882"/>
      <c r="TXU2" s="882"/>
      <c r="TXV2" s="882"/>
      <c r="TXW2" s="882"/>
      <c r="TXX2" s="882"/>
      <c r="TXY2" s="882"/>
      <c r="TXZ2" s="882"/>
      <c r="TYA2" s="882"/>
      <c r="TYB2" s="882"/>
      <c r="TYC2" s="882"/>
      <c r="TYD2" s="882"/>
      <c r="TYE2" s="882"/>
      <c r="TYF2" s="882"/>
      <c r="TYG2" s="882"/>
      <c r="TYH2" s="882"/>
      <c r="TYI2" s="882"/>
      <c r="TYJ2" s="882"/>
      <c r="TYK2" s="882"/>
      <c r="TYL2" s="882"/>
      <c r="TYM2" s="882"/>
      <c r="TYN2" s="882"/>
      <c r="TYO2" s="882"/>
      <c r="TYP2" s="882"/>
      <c r="TYQ2" s="882"/>
      <c r="TYR2" s="882"/>
      <c r="TYS2" s="882"/>
      <c r="TYT2" s="882"/>
      <c r="TYU2" s="882"/>
      <c r="TYV2" s="882"/>
      <c r="TYW2" s="882"/>
      <c r="TYX2" s="882"/>
      <c r="TYY2" s="882"/>
      <c r="TYZ2" s="882"/>
      <c r="TZA2" s="882"/>
      <c r="TZB2" s="882"/>
      <c r="TZC2" s="882"/>
      <c r="TZD2" s="882"/>
      <c r="TZE2" s="882"/>
      <c r="TZF2" s="882"/>
      <c r="TZG2" s="882"/>
      <c r="TZH2" s="882"/>
      <c r="TZI2" s="882"/>
      <c r="TZJ2" s="882"/>
      <c r="TZK2" s="882"/>
      <c r="TZL2" s="882"/>
      <c r="TZM2" s="882"/>
      <c r="TZN2" s="882"/>
      <c r="TZO2" s="882"/>
      <c r="TZP2" s="882"/>
      <c r="TZQ2" s="882"/>
      <c r="TZR2" s="882"/>
      <c r="TZS2" s="882"/>
      <c r="TZT2" s="882"/>
      <c r="TZU2" s="882"/>
      <c r="TZV2" s="882"/>
      <c r="TZW2" s="882"/>
      <c r="TZX2" s="882"/>
      <c r="TZY2" s="882"/>
      <c r="TZZ2" s="882"/>
      <c r="UAA2" s="882"/>
      <c r="UAB2" s="882"/>
      <c r="UAC2" s="882"/>
      <c r="UAD2" s="882"/>
      <c r="UAE2" s="882"/>
      <c r="UAF2" s="882"/>
      <c r="UAG2" s="882"/>
      <c r="UAH2" s="882"/>
      <c r="UAI2" s="882"/>
      <c r="UAJ2" s="882"/>
      <c r="UAK2" s="882"/>
      <c r="UAL2" s="882"/>
      <c r="UAM2" s="882"/>
      <c r="UAN2" s="882"/>
      <c r="UAO2" s="882"/>
      <c r="UAP2" s="882"/>
      <c r="UAQ2" s="882"/>
      <c r="UAR2" s="882"/>
      <c r="UAS2" s="882"/>
      <c r="UAT2" s="882"/>
      <c r="UAU2" s="882"/>
      <c r="UAV2" s="882"/>
      <c r="UAW2" s="882"/>
      <c r="UAX2" s="882"/>
      <c r="UAY2" s="882"/>
      <c r="UAZ2" s="882"/>
      <c r="UBA2" s="882"/>
      <c r="UBB2" s="882"/>
      <c r="UBC2" s="882"/>
      <c r="UBD2" s="882"/>
      <c r="UBE2" s="882"/>
      <c r="UBF2" s="882"/>
      <c r="UBG2" s="882"/>
      <c r="UBH2" s="882"/>
      <c r="UBI2" s="882"/>
      <c r="UBJ2" s="882"/>
      <c r="UBK2" s="882"/>
      <c r="UBL2" s="882"/>
      <c r="UBM2" s="882"/>
      <c r="UBN2" s="882"/>
      <c r="UBO2" s="882"/>
      <c r="UBP2" s="882"/>
      <c r="UBQ2" s="882"/>
      <c r="UBR2" s="882"/>
      <c r="UBS2" s="882"/>
      <c r="UBT2" s="882"/>
      <c r="UBU2" s="882"/>
      <c r="UBV2" s="882"/>
      <c r="UBW2" s="882"/>
      <c r="UBX2" s="882"/>
      <c r="UBY2" s="882"/>
      <c r="UBZ2" s="882"/>
      <c r="UCA2" s="882"/>
      <c r="UCB2" s="882"/>
      <c r="UCC2" s="882"/>
      <c r="UCD2" s="882"/>
      <c r="UCE2" s="882"/>
      <c r="UCF2" s="882"/>
      <c r="UCG2" s="882"/>
      <c r="UCH2" s="882"/>
      <c r="UCI2" s="882"/>
      <c r="UCJ2" s="882"/>
      <c r="UCK2" s="882"/>
      <c r="UCL2" s="882"/>
      <c r="UCM2" s="882"/>
      <c r="UCN2" s="882"/>
      <c r="UCO2" s="882"/>
      <c r="UCP2" s="882"/>
      <c r="UCQ2" s="882"/>
      <c r="UCR2" s="882"/>
      <c r="UCS2" s="882"/>
      <c r="UCT2" s="882"/>
      <c r="UCU2" s="882"/>
      <c r="UCV2" s="882"/>
      <c r="UCW2" s="882"/>
      <c r="UCX2" s="882"/>
      <c r="UCY2" s="882"/>
      <c r="UCZ2" s="882"/>
      <c r="UDA2" s="882"/>
      <c r="UDB2" s="882"/>
      <c r="UDC2" s="882"/>
      <c r="UDD2" s="882"/>
      <c r="UDE2" s="882"/>
      <c r="UDF2" s="882"/>
      <c r="UDG2" s="882"/>
      <c r="UDH2" s="882"/>
      <c r="UDI2" s="882"/>
      <c r="UDJ2" s="882"/>
      <c r="UDK2" s="882"/>
      <c r="UDL2" s="882"/>
      <c r="UDM2" s="882"/>
      <c r="UDN2" s="882"/>
      <c r="UDO2" s="882"/>
      <c r="UDP2" s="882"/>
      <c r="UDQ2" s="882"/>
      <c r="UDR2" s="882"/>
      <c r="UDS2" s="882"/>
      <c r="UDT2" s="882"/>
      <c r="UDU2" s="882"/>
      <c r="UDV2" s="882"/>
      <c r="UDW2" s="882"/>
      <c r="UDX2" s="882"/>
      <c r="UDY2" s="882"/>
      <c r="UDZ2" s="882"/>
      <c r="UEA2" s="882"/>
      <c r="UEB2" s="882"/>
      <c r="UEC2" s="882"/>
      <c r="UED2" s="882"/>
      <c r="UEE2" s="882"/>
      <c r="UEF2" s="882"/>
      <c r="UEG2" s="882"/>
      <c r="UEH2" s="882"/>
      <c r="UEI2" s="882"/>
      <c r="UEJ2" s="882"/>
      <c r="UEK2" s="882"/>
      <c r="UEL2" s="882"/>
      <c r="UEM2" s="882"/>
      <c r="UEN2" s="882"/>
      <c r="UEO2" s="882"/>
      <c r="UEP2" s="882"/>
      <c r="UEQ2" s="882"/>
      <c r="UER2" s="882"/>
      <c r="UES2" s="882"/>
      <c r="UET2" s="882"/>
      <c r="UEU2" s="882"/>
      <c r="UEV2" s="882"/>
      <c r="UEW2" s="882"/>
      <c r="UEX2" s="882"/>
      <c r="UEY2" s="882"/>
      <c r="UEZ2" s="882"/>
      <c r="UFA2" s="882"/>
      <c r="UFB2" s="882"/>
      <c r="UFC2" s="882"/>
      <c r="UFD2" s="882"/>
      <c r="UFE2" s="882"/>
      <c r="UFF2" s="882"/>
      <c r="UFG2" s="882"/>
      <c r="UFH2" s="882"/>
      <c r="UFI2" s="882"/>
      <c r="UFJ2" s="882"/>
      <c r="UFK2" s="882"/>
      <c r="UFL2" s="882"/>
      <c r="UFM2" s="882"/>
      <c r="UFN2" s="882"/>
      <c r="UFO2" s="882"/>
      <c r="UFP2" s="882"/>
      <c r="UFQ2" s="882"/>
      <c r="UFR2" s="882"/>
      <c r="UFS2" s="882"/>
      <c r="UFT2" s="882"/>
      <c r="UFU2" s="882"/>
      <c r="UFV2" s="882"/>
      <c r="UFW2" s="882"/>
      <c r="UFX2" s="882"/>
      <c r="UFY2" s="882"/>
      <c r="UFZ2" s="882"/>
      <c r="UGA2" s="882"/>
      <c r="UGB2" s="882"/>
      <c r="UGC2" s="882"/>
      <c r="UGD2" s="882"/>
      <c r="UGE2" s="882"/>
      <c r="UGF2" s="882"/>
      <c r="UGG2" s="882"/>
      <c r="UGH2" s="882"/>
      <c r="UGI2" s="882"/>
      <c r="UGJ2" s="882"/>
      <c r="UGK2" s="882"/>
      <c r="UGL2" s="882"/>
      <c r="UGM2" s="882"/>
      <c r="UGN2" s="882"/>
      <c r="UGO2" s="882"/>
      <c r="UGP2" s="882"/>
      <c r="UGQ2" s="882"/>
      <c r="UGR2" s="882"/>
      <c r="UGS2" s="882"/>
      <c r="UGT2" s="882"/>
      <c r="UGU2" s="882"/>
      <c r="UGV2" s="882"/>
      <c r="UGW2" s="882"/>
      <c r="UGX2" s="882"/>
      <c r="UGY2" s="882"/>
      <c r="UGZ2" s="882"/>
      <c r="UHA2" s="882"/>
      <c r="UHB2" s="882"/>
      <c r="UHC2" s="882"/>
      <c r="UHD2" s="882"/>
      <c r="UHE2" s="882"/>
      <c r="UHF2" s="882"/>
      <c r="UHG2" s="882"/>
      <c r="UHH2" s="882"/>
      <c r="UHI2" s="882"/>
      <c r="UHJ2" s="882"/>
      <c r="UHK2" s="882"/>
      <c r="UHL2" s="882"/>
      <c r="UHM2" s="882"/>
      <c r="UHN2" s="882"/>
      <c r="UHO2" s="882"/>
      <c r="UHP2" s="882"/>
      <c r="UHQ2" s="882"/>
      <c r="UHR2" s="882"/>
      <c r="UHS2" s="882"/>
      <c r="UHT2" s="882"/>
      <c r="UHU2" s="882"/>
      <c r="UHV2" s="882"/>
      <c r="UHW2" s="882"/>
      <c r="UHX2" s="882"/>
      <c r="UHY2" s="882"/>
      <c r="UHZ2" s="882"/>
      <c r="UIA2" s="882"/>
      <c r="UIB2" s="882"/>
      <c r="UIC2" s="882"/>
      <c r="UID2" s="882"/>
      <c r="UIE2" s="882"/>
      <c r="UIF2" s="882"/>
      <c r="UIG2" s="882"/>
      <c r="UIH2" s="882"/>
      <c r="UII2" s="882"/>
      <c r="UIJ2" s="882"/>
      <c r="UIK2" s="882"/>
      <c r="UIL2" s="882"/>
      <c r="UIM2" s="882"/>
      <c r="UIN2" s="882"/>
      <c r="UIO2" s="882"/>
      <c r="UIP2" s="882"/>
      <c r="UIQ2" s="882"/>
      <c r="UIR2" s="882"/>
      <c r="UIS2" s="882"/>
      <c r="UIT2" s="882"/>
      <c r="UIU2" s="882"/>
      <c r="UIV2" s="882"/>
      <c r="UIW2" s="882"/>
      <c r="UIX2" s="882"/>
      <c r="UIY2" s="882"/>
      <c r="UIZ2" s="882"/>
      <c r="UJA2" s="882"/>
      <c r="UJB2" s="882"/>
      <c r="UJC2" s="882"/>
      <c r="UJD2" s="882"/>
      <c r="UJE2" s="882"/>
      <c r="UJF2" s="882"/>
      <c r="UJG2" s="882"/>
      <c r="UJH2" s="882"/>
      <c r="UJI2" s="882"/>
      <c r="UJJ2" s="882"/>
      <c r="UJK2" s="882"/>
      <c r="UJL2" s="882"/>
      <c r="UJM2" s="882"/>
      <c r="UJN2" s="882"/>
      <c r="UJO2" s="882"/>
      <c r="UJP2" s="882"/>
      <c r="UJQ2" s="882"/>
      <c r="UJR2" s="882"/>
      <c r="UJS2" s="882"/>
      <c r="UJT2" s="882"/>
      <c r="UJU2" s="882"/>
      <c r="UJV2" s="882"/>
      <c r="UJW2" s="882"/>
      <c r="UJX2" s="882"/>
      <c r="UJY2" s="882"/>
      <c r="UJZ2" s="882"/>
      <c r="UKA2" s="882"/>
      <c r="UKB2" s="882"/>
      <c r="UKC2" s="882"/>
      <c r="UKD2" s="882"/>
      <c r="UKE2" s="882"/>
      <c r="UKF2" s="882"/>
      <c r="UKG2" s="882"/>
      <c r="UKH2" s="882"/>
      <c r="UKI2" s="882"/>
      <c r="UKJ2" s="882"/>
      <c r="UKK2" s="882"/>
      <c r="UKL2" s="882"/>
      <c r="UKM2" s="882"/>
      <c r="UKN2" s="882"/>
      <c r="UKO2" s="882"/>
      <c r="UKP2" s="882"/>
      <c r="UKQ2" s="882"/>
      <c r="UKR2" s="882"/>
      <c r="UKS2" s="882"/>
      <c r="UKT2" s="882"/>
      <c r="UKU2" s="882"/>
      <c r="UKV2" s="882"/>
      <c r="UKW2" s="882"/>
      <c r="UKX2" s="882"/>
      <c r="UKY2" s="882"/>
      <c r="UKZ2" s="882"/>
      <c r="ULA2" s="882"/>
      <c r="ULB2" s="882"/>
      <c r="ULC2" s="882"/>
      <c r="ULD2" s="882"/>
      <c r="ULE2" s="882"/>
      <c r="ULF2" s="882"/>
      <c r="ULG2" s="882"/>
      <c r="ULH2" s="882"/>
      <c r="ULI2" s="882"/>
      <c r="ULJ2" s="882"/>
      <c r="ULK2" s="882"/>
      <c r="ULL2" s="882"/>
      <c r="ULM2" s="882"/>
      <c r="ULN2" s="882"/>
      <c r="ULO2" s="882"/>
      <c r="ULP2" s="882"/>
      <c r="ULQ2" s="882"/>
      <c r="ULR2" s="882"/>
      <c r="ULS2" s="882"/>
      <c r="ULT2" s="882"/>
      <c r="ULU2" s="882"/>
      <c r="ULV2" s="882"/>
      <c r="ULW2" s="882"/>
      <c r="ULX2" s="882"/>
      <c r="ULY2" s="882"/>
      <c r="ULZ2" s="882"/>
      <c r="UMA2" s="882"/>
      <c r="UMB2" s="882"/>
      <c r="UMC2" s="882"/>
      <c r="UMD2" s="882"/>
      <c r="UME2" s="882"/>
      <c r="UMF2" s="882"/>
      <c r="UMG2" s="882"/>
      <c r="UMH2" s="882"/>
      <c r="UMI2" s="882"/>
      <c r="UMJ2" s="882"/>
      <c r="UMK2" s="882"/>
      <c r="UML2" s="882"/>
      <c r="UMM2" s="882"/>
      <c r="UMN2" s="882"/>
      <c r="UMO2" s="882"/>
      <c r="UMP2" s="882"/>
      <c r="UMQ2" s="882"/>
      <c r="UMR2" s="882"/>
      <c r="UMS2" s="882"/>
      <c r="UMT2" s="882"/>
      <c r="UMU2" s="882"/>
      <c r="UMV2" s="882"/>
      <c r="UMW2" s="882"/>
      <c r="UMX2" s="882"/>
      <c r="UMY2" s="882"/>
      <c r="UMZ2" s="882"/>
      <c r="UNA2" s="882"/>
      <c r="UNB2" s="882"/>
      <c r="UNC2" s="882"/>
      <c r="UND2" s="882"/>
      <c r="UNE2" s="882"/>
      <c r="UNF2" s="882"/>
      <c r="UNG2" s="882"/>
      <c r="UNH2" s="882"/>
      <c r="UNI2" s="882"/>
      <c r="UNJ2" s="882"/>
      <c r="UNK2" s="882"/>
      <c r="UNL2" s="882"/>
      <c r="UNM2" s="882"/>
      <c r="UNN2" s="882"/>
      <c r="UNO2" s="882"/>
      <c r="UNP2" s="882"/>
      <c r="UNQ2" s="882"/>
      <c r="UNR2" s="882"/>
      <c r="UNS2" s="882"/>
      <c r="UNT2" s="882"/>
      <c r="UNU2" s="882"/>
      <c r="UNV2" s="882"/>
      <c r="UNW2" s="882"/>
      <c r="UNX2" s="882"/>
      <c r="UNY2" s="882"/>
      <c r="UNZ2" s="882"/>
      <c r="UOA2" s="882"/>
      <c r="UOB2" s="882"/>
      <c r="UOC2" s="882"/>
      <c r="UOD2" s="882"/>
      <c r="UOE2" s="882"/>
      <c r="UOF2" s="882"/>
      <c r="UOG2" s="882"/>
      <c r="UOH2" s="882"/>
      <c r="UOI2" s="882"/>
      <c r="UOJ2" s="882"/>
      <c r="UOK2" s="882"/>
      <c r="UOL2" s="882"/>
      <c r="UOM2" s="882"/>
      <c r="UON2" s="882"/>
      <c r="UOO2" s="882"/>
      <c r="UOP2" s="882"/>
      <c r="UOQ2" s="882"/>
      <c r="UOR2" s="882"/>
      <c r="UOS2" s="882"/>
      <c r="UOT2" s="882"/>
      <c r="UOU2" s="882"/>
      <c r="UOV2" s="882"/>
      <c r="UOW2" s="882"/>
      <c r="UOX2" s="882"/>
      <c r="UOY2" s="882"/>
      <c r="UOZ2" s="882"/>
      <c r="UPA2" s="882"/>
      <c r="UPB2" s="882"/>
      <c r="UPC2" s="882"/>
      <c r="UPD2" s="882"/>
      <c r="UPE2" s="882"/>
      <c r="UPF2" s="882"/>
      <c r="UPG2" s="882"/>
      <c r="UPH2" s="882"/>
      <c r="UPI2" s="882"/>
      <c r="UPJ2" s="882"/>
      <c r="UPK2" s="882"/>
      <c r="UPL2" s="882"/>
      <c r="UPM2" s="882"/>
      <c r="UPN2" s="882"/>
      <c r="UPO2" s="882"/>
      <c r="UPP2" s="882"/>
      <c r="UPQ2" s="882"/>
      <c r="UPR2" s="882"/>
      <c r="UPS2" s="882"/>
      <c r="UPT2" s="882"/>
      <c r="UPU2" s="882"/>
      <c r="UPV2" s="882"/>
      <c r="UPW2" s="882"/>
      <c r="UPX2" s="882"/>
      <c r="UPY2" s="882"/>
      <c r="UPZ2" s="882"/>
      <c r="UQA2" s="882"/>
      <c r="UQB2" s="882"/>
      <c r="UQC2" s="882"/>
      <c r="UQD2" s="882"/>
      <c r="UQE2" s="882"/>
      <c r="UQF2" s="882"/>
      <c r="UQG2" s="882"/>
      <c r="UQH2" s="882"/>
      <c r="UQI2" s="882"/>
      <c r="UQJ2" s="882"/>
      <c r="UQK2" s="882"/>
      <c r="UQL2" s="882"/>
      <c r="UQM2" s="882"/>
      <c r="UQN2" s="882"/>
      <c r="UQO2" s="882"/>
      <c r="UQP2" s="882"/>
      <c r="UQQ2" s="882"/>
      <c r="UQR2" s="882"/>
      <c r="UQS2" s="882"/>
      <c r="UQT2" s="882"/>
      <c r="UQU2" s="882"/>
      <c r="UQV2" s="882"/>
      <c r="UQW2" s="882"/>
      <c r="UQX2" s="882"/>
      <c r="UQY2" s="882"/>
      <c r="UQZ2" s="882"/>
      <c r="URA2" s="882"/>
      <c r="URB2" s="882"/>
      <c r="URC2" s="882"/>
      <c r="URD2" s="882"/>
      <c r="URE2" s="882"/>
      <c r="URF2" s="882"/>
      <c r="URG2" s="882"/>
      <c r="URH2" s="882"/>
      <c r="URI2" s="882"/>
      <c r="URJ2" s="882"/>
      <c r="URK2" s="882"/>
      <c r="URL2" s="882"/>
      <c r="URM2" s="882"/>
      <c r="URN2" s="882"/>
      <c r="URO2" s="882"/>
      <c r="URP2" s="882"/>
      <c r="URQ2" s="882"/>
      <c r="URR2" s="882"/>
      <c r="URS2" s="882"/>
      <c r="URT2" s="882"/>
      <c r="URU2" s="882"/>
      <c r="URV2" s="882"/>
      <c r="URW2" s="882"/>
      <c r="URX2" s="882"/>
      <c r="URY2" s="882"/>
      <c r="URZ2" s="882"/>
      <c r="USA2" s="882"/>
      <c r="USB2" s="882"/>
      <c r="USC2" s="882"/>
      <c r="USD2" s="882"/>
      <c r="USE2" s="882"/>
      <c r="USF2" s="882"/>
      <c r="USG2" s="882"/>
      <c r="USH2" s="882"/>
      <c r="USI2" s="882"/>
      <c r="USJ2" s="882"/>
      <c r="USK2" s="882"/>
      <c r="USL2" s="882"/>
      <c r="USM2" s="882"/>
      <c r="USN2" s="882"/>
      <c r="USO2" s="882"/>
      <c r="USP2" s="882"/>
      <c r="USQ2" s="882"/>
      <c r="USR2" s="882"/>
      <c r="USS2" s="882"/>
      <c r="UST2" s="882"/>
      <c r="USU2" s="882"/>
      <c r="USV2" s="882"/>
      <c r="USW2" s="882"/>
      <c r="USX2" s="882"/>
      <c r="USY2" s="882"/>
      <c r="USZ2" s="882"/>
      <c r="UTA2" s="882"/>
      <c r="UTB2" s="882"/>
      <c r="UTC2" s="882"/>
      <c r="UTD2" s="882"/>
      <c r="UTE2" s="882"/>
      <c r="UTF2" s="882"/>
      <c r="UTG2" s="882"/>
      <c r="UTH2" s="882"/>
      <c r="UTI2" s="882"/>
      <c r="UTJ2" s="882"/>
      <c r="UTK2" s="882"/>
      <c r="UTL2" s="882"/>
      <c r="UTM2" s="882"/>
      <c r="UTN2" s="882"/>
      <c r="UTO2" s="882"/>
      <c r="UTP2" s="882"/>
      <c r="UTQ2" s="882"/>
      <c r="UTR2" s="882"/>
      <c r="UTS2" s="882"/>
      <c r="UTT2" s="882"/>
      <c r="UTU2" s="882"/>
      <c r="UTV2" s="882"/>
      <c r="UTW2" s="882"/>
      <c r="UTX2" s="882"/>
      <c r="UTY2" s="882"/>
      <c r="UTZ2" s="882"/>
      <c r="UUA2" s="882"/>
      <c r="UUB2" s="882"/>
      <c r="UUC2" s="882"/>
      <c r="UUD2" s="882"/>
      <c r="UUE2" s="882"/>
      <c r="UUF2" s="882"/>
      <c r="UUG2" s="882"/>
      <c r="UUH2" s="882"/>
      <c r="UUI2" s="882"/>
      <c r="UUJ2" s="882"/>
      <c r="UUK2" s="882"/>
      <c r="UUL2" s="882"/>
      <c r="UUM2" s="882"/>
      <c r="UUN2" s="882"/>
      <c r="UUO2" s="882"/>
      <c r="UUP2" s="882"/>
      <c r="UUQ2" s="882"/>
      <c r="UUR2" s="882"/>
      <c r="UUS2" s="882"/>
      <c r="UUT2" s="882"/>
      <c r="UUU2" s="882"/>
      <c r="UUV2" s="882"/>
      <c r="UUW2" s="882"/>
      <c r="UUX2" s="882"/>
      <c r="UUY2" s="882"/>
      <c r="UUZ2" s="882"/>
      <c r="UVA2" s="882"/>
      <c r="UVB2" s="882"/>
      <c r="UVC2" s="882"/>
      <c r="UVD2" s="882"/>
      <c r="UVE2" s="882"/>
      <c r="UVF2" s="882"/>
      <c r="UVG2" s="882"/>
      <c r="UVH2" s="882"/>
      <c r="UVI2" s="882"/>
      <c r="UVJ2" s="882"/>
      <c r="UVK2" s="882"/>
      <c r="UVL2" s="882"/>
      <c r="UVM2" s="882"/>
      <c r="UVN2" s="882"/>
      <c r="UVO2" s="882"/>
      <c r="UVP2" s="882"/>
      <c r="UVQ2" s="882"/>
      <c r="UVR2" s="882"/>
      <c r="UVS2" s="882"/>
      <c r="UVT2" s="882"/>
      <c r="UVU2" s="882"/>
      <c r="UVV2" s="882"/>
      <c r="UVW2" s="882"/>
      <c r="UVX2" s="882"/>
      <c r="UVY2" s="882"/>
      <c r="UVZ2" s="882"/>
      <c r="UWA2" s="882"/>
      <c r="UWB2" s="882"/>
      <c r="UWC2" s="882"/>
      <c r="UWD2" s="882"/>
      <c r="UWE2" s="882"/>
      <c r="UWF2" s="882"/>
      <c r="UWG2" s="882"/>
      <c r="UWH2" s="882"/>
      <c r="UWI2" s="882"/>
      <c r="UWJ2" s="882"/>
      <c r="UWK2" s="882"/>
      <c r="UWL2" s="882"/>
      <c r="UWM2" s="882"/>
      <c r="UWN2" s="882"/>
      <c r="UWO2" s="882"/>
      <c r="UWP2" s="882"/>
      <c r="UWQ2" s="882"/>
      <c r="UWR2" s="882"/>
      <c r="UWS2" s="882"/>
      <c r="UWT2" s="882"/>
      <c r="UWU2" s="882"/>
      <c r="UWV2" s="882"/>
      <c r="UWW2" s="882"/>
      <c r="UWX2" s="882"/>
      <c r="UWY2" s="882"/>
      <c r="UWZ2" s="882"/>
      <c r="UXA2" s="882"/>
      <c r="UXB2" s="882"/>
      <c r="UXC2" s="882"/>
      <c r="UXD2" s="882"/>
      <c r="UXE2" s="882"/>
      <c r="UXF2" s="882"/>
      <c r="UXG2" s="882"/>
      <c r="UXH2" s="882"/>
      <c r="UXI2" s="882"/>
      <c r="UXJ2" s="882"/>
      <c r="UXK2" s="882"/>
      <c r="UXL2" s="882"/>
      <c r="UXM2" s="882"/>
      <c r="UXN2" s="882"/>
      <c r="UXO2" s="882"/>
      <c r="UXP2" s="882"/>
      <c r="UXQ2" s="882"/>
      <c r="UXR2" s="882"/>
      <c r="UXS2" s="882"/>
      <c r="UXT2" s="882"/>
      <c r="UXU2" s="882"/>
      <c r="UXV2" s="882"/>
      <c r="UXW2" s="882"/>
      <c r="UXX2" s="882"/>
      <c r="UXY2" s="882"/>
      <c r="UXZ2" s="882"/>
      <c r="UYA2" s="882"/>
      <c r="UYB2" s="882"/>
      <c r="UYC2" s="882"/>
      <c r="UYD2" s="882"/>
      <c r="UYE2" s="882"/>
      <c r="UYF2" s="882"/>
      <c r="UYG2" s="882"/>
      <c r="UYH2" s="882"/>
      <c r="UYI2" s="882"/>
      <c r="UYJ2" s="882"/>
      <c r="UYK2" s="882"/>
      <c r="UYL2" s="882"/>
      <c r="UYM2" s="882"/>
      <c r="UYN2" s="882"/>
      <c r="UYO2" s="882"/>
      <c r="UYP2" s="882"/>
      <c r="UYQ2" s="882"/>
      <c r="UYR2" s="882"/>
      <c r="UYS2" s="882"/>
      <c r="UYT2" s="882"/>
      <c r="UYU2" s="882"/>
      <c r="UYV2" s="882"/>
      <c r="UYW2" s="882"/>
      <c r="UYX2" s="882"/>
      <c r="UYY2" s="882"/>
      <c r="UYZ2" s="882"/>
      <c r="UZA2" s="882"/>
      <c r="UZB2" s="882"/>
      <c r="UZC2" s="882"/>
      <c r="UZD2" s="882"/>
      <c r="UZE2" s="882"/>
      <c r="UZF2" s="882"/>
      <c r="UZG2" s="882"/>
      <c r="UZH2" s="882"/>
      <c r="UZI2" s="882"/>
      <c r="UZJ2" s="882"/>
      <c r="UZK2" s="882"/>
      <c r="UZL2" s="882"/>
      <c r="UZM2" s="882"/>
      <c r="UZN2" s="882"/>
      <c r="UZO2" s="882"/>
      <c r="UZP2" s="882"/>
      <c r="UZQ2" s="882"/>
      <c r="UZR2" s="882"/>
      <c r="UZS2" s="882"/>
      <c r="UZT2" s="882"/>
      <c r="UZU2" s="882"/>
      <c r="UZV2" s="882"/>
      <c r="UZW2" s="882"/>
      <c r="UZX2" s="882"/>
      <c r="UZY2" s="882"/>
      <c r="UZZ2" s="882"/>
      <c r="VAA2" s="882"/>
      <c r="VAB2" s="882"/>
      <c r="VAC2" s="882"/>
      <c r="VAD2" s="882"/>
      <c r="VAE2" s="882"/>
      <c r="VAF2" s="882"/>
      <c r="VAG2" s="882"/>
      <c r="VAH2" s="882"/>
      <c r="VAI2" s="882"/>
      <c r="VAJ2" s="882"/>
      <c r="VAK2" s="882"/>
      <c r="VAL2" s="882"/>
      <c r="VAM2" s="882"/>
      <c r="VAN2" s="882"/>
      <c r="VAO2" s="882"/>
      <c r="VAP2" s="882"/>
      <c r="VAQ2" s="882"/>
      <c r="VAR2" s="882"/>
      <c r="VAS2" s="882"/>
      <c r="VAT2" s="882"/>
      <c r="VAU2" s="882"/>
      <c r="VAV2" s="882"/>
      <c r="VAW2" s="882"/>
      <c r="VAX2" s="882"/>
      <c r="VAY2" s="882"/>
      <c r="VAZ2" s="882"/>
      <c r="VBA2" s="882"/>
      <c r="VBB2" s="882"/>
      <c r="VBC2" s="882"/>
      <c r="VBD2" s="882"/>
      <c r="VBE2" s="882"/>
      <c r="VBF2" s="882"/>
      <c r="VBG2" s="882"/>
      <c r="VBH2" s="882"/>
      <c r="VBI2" s="882"/>
      <c r="VBJ2" s="882"/>
      <c r="VBK2" s="882"/>
      <c r="VBL2" s="882"/>
      <c r="VBM2" s="882"/>
      <c r="VBN2" s="882"/>
      <c r="VBO2" s="882"/>
      <c r="VBP2" s="882"/>
      <c r="VBQ2" s="882"/>
      <c r="VBR2" s="882"/>
      <c r="VBS2" s="882"/>
      <c r="VBT2" s="882"/>
      <c r="VBU2" s="882"/>
      <c r="VBV2" s="882"/>
      <c r="VBW2" s="882"/>
      <c r="VBX2" s="882"/>
      <c r="VBY2" s="882"/>
      <c r="VBZ2" s="882"/>
      <c r="VCA2" s="882"/>
      <c r="VCB2" s="882"/>
      <c r="VCC2" s="882"/>
      <c r="VCD2" s="882"/>
      <c r="VCE2" s="882"/>
      <c r="VCF2" s="882"/>
      <c r="VCG2" s="882"/>
      <c r="VCH2" s="882"/>
      <c r="VCI2" s="882"/>
      <c r="VCJ2" s="882"/>
      <c r="VCK2" s="882"/>
      <c r="VCL2" s="882"/>
      <c r="VCM2" s="882"/>
      <c r="VCN2" s="882"/>
      <c r="VCO2" s="882"/>
      <c r="VCP2" s="882"/>
      <c r="VCQ2" s="882"/>
      <c r="VCR2" s="882"/>
      <c r="VCS2" s="882"/>
      <c r="VCT2" s="882"/>
      <c r="VCU2" s="882"/>
      <c r="VCV2" s="882"/>
      <c r="VCW2" s="882"/>
      <c r="VCX2" s="882"/>
      <c r="VCY2" s="882"/>
      <c r="VCZ2" s="882"/>
      <c r="VDA2" s="882"/>
      <c r="VDB2" s="882"/>
      <c r="VDC2" s="882"/>
      <c r="VDD2" s="882"/>
      <c r="VDE2" s="882"/>
      <c r="VDF2" s="882"/>
      <c r="VDG2" s="882"/>
      <c r="VDH2" s="882"/>
      <c r="VDI2" s="882"/>
      <c r="VDJ2" s="882"/>
      <c r="VDK2" s="882"/>
      <c r="VDL2" s="882"/>
      <c r="VDM2" s="882"/>
      <c r="VDN2" s="882"/>
      <c r="VDO2" s="882"/>
      <c r="VDP2" s="882"/>
      <c r="VDQ2" s="882"/>
      <c r="VDR2" s="882"/>
      <c r="VDS2" s="882"/>
      <c r="VDT2" s="882"/>
      <c r="VDU2" s="882"/>
      <c r="VDV2" s="882"/>
      <c r="VDW2" s="882"/>
      <c r="VDX2" s="882"/>
      <c r="VDY2" s="882"/>
      <c r="VDZ2" s="882"/>
      <c r="VEA2" s="882"/>
      <c r="VEB2" s="882"/>
      <c r="VEC2" s="882"/>
      <c r="VED2" s="882"/>
      <c r="VEE2" s="882"/>
      <c r="VEF2" s="882"/>
      <c r="VEG2" s="882"/>
      <c r="VEH2" s="882"/>
      <c r="VEI2" s="882"/>
      <c r="VEJ2" s="882"/>
      <c r="VEK2" s="882"/>
      <c r="VEL2" s="882"/>
      <c r="VEM2" s="882"/>
      <c r="VEN2" s="882"/>
      <c r="VEO2" s="882"/>
      <c r="VEP2" s="882"/>
      <c r="VEQ2" s="882"/>
      <c r="VER2" s="882"/>
      <c r="VES2" s="882"/>
      <c r="VET2" s="882"/>
      <c r="VEU2" s="882"/>
      <c r="VEV2" s="882"/>
      <c r="VEW2" s="882"/>
      <c r="VEX2" s="882"/>
      <c r="VEY2" s="882"/>
      <c r="VEZ2" s="882"/>
      <c r="VFA2" s="882"/>
      <c r="VFB2" s="882"/>
      <c r="VFC2" s="882"/>
      <c r="VFD2" s="882"/>
      <c r="VFE2" s="882"/>
      <c r="VFF2" s="882"/>
      <c r="VFG2" s="882"/>
      <c r="VFH2" s="882"/>
      <c r="VFI2" s="882"/>
      <c r="VFJ2" s="882"/>
      <c r="VFK2" s="882"/>
      <c r="VFL2" s="882"/>
      <c r="VFM2" s="882"/>
      <c r="VFN2" s="882"/>
      <c r="VFO2" s="882"/>
      <c r="VFP2" s="882"/>
      <c r="VFQ2" s="882"/>
      <c r="VFR2" s="882"/>
      <c r="VFS2" s="882"/>
      <c r="VFT2" s="882"/>
      <c r="VFU2" s="882"/>
      <c r="VFV2" s="882"/>
      <c r="VFW2" s="882"/>
      <c r="VFX2" s="882"/>
      <c r="VFY2" s="882"/>
      <c r="VFZ2" s="882"/>
      <c r="VGA2" s="882"/>
      <c r="VGB2" s="882"/>
      <c r="VGC2" s="882"/>
      <c r="VGD2" s="882"/>
      <c r="VGE2" s="882"/>
      <c r="VGF2" s="882"/>
      <c r="VGG2" s="882"/>
      <c r="VGH2" s="882"/>
      <c r="VGI2" s="882"/>
      <c r="VGJ2" s="882"/>
      <c r="VGK2" s="882"/>
      <c r="VGL2" s="882"/>
      <c r="VGM2" s="882"/>
      <c r="VGN2" s="882"/>
      <c r="VGO2" s="882"/>
      <c r="VGP2" s="882"/>
      <c r="VGQ2" s="882"/>
      <c r="VGR2" s="882"/>
      <c r="VGS2" s="882"/>
      <c r="VGT2" s="882"/>
      <c r="VGU2" s="882"/>
      <c r="VGV2" s="882"/>
      <c r="VGW2" s="882"/>
      <c r="VGX2" s="882"/>
      <c r="VGY2" s="882"/>
      <c r="VGZ2" s="882"/>
      <c r="VHA2" s="882"/>
      <c r="VHB2" s="882"/>
      <c r="VHC2" s="882"/>
      <c r="VHD2" s="882"/>
      <c r="VHE2" s="882"/>
      <c r="VHF2" s="882"/>
      <c r="VHG2" s="882"/>
      <c r="VHH2" s="882"/>
      <c r="VHI2" s="882"/>
      <c r="VHJ2" s="882"/>
      <c r="VHK2" s="882"/>
      <c r="VHL2" s="882"/>
      <c r="VHM2" s="882"/>
      <c r="VHN2" s="882"/>
      <c r="VHO2" s="882"/>
      <c r="VHP2" s="882"/>
      <c r="VHQ2" s="882"/>
      <c r="VHR2" s="882"/>
      <c r="VHS2" s="882"/>
      <c r="VHT2" s="882"/>
      <c r="VHU2" s="882"/>
      <c r="VHV2" s="882"/>
      <c r="VHW2" s="882"/>
      <c r="VHX2" s="882"/>
      <c r="VHY2" s="882"/>
      <c r="VHZ2" s="882"/>
      <c r="VIA2" s="882"/>
      <c r="VIB2" s="882"/>
      <c r="VIC2" s="882"/>
      <c r="VID2" s="882"/>
      <c r="VIE2" s="882"/>
      <c r="VIF2" s="882"/>
      <c r="VIG2" s="882"/>
      <c r="VIH2" s="882"/>
      <c r="VII2" s="882"/>
      <c r="VIJ2" s="882"/>
      <c r="VIK2" s="882"/>
      <c r="VIL2" s="882"/>
      <c r="VIM2" s="882"/>
      <c r="VIN2" s="882"/>
      <c r="VIO2" s="882"/>
      <c r="VIP2" s="882"/>
      <c r="VIQ2" s="882"/>
      <c r="VIR2" s="882"/>
      <c r="VIS2" s="882"/>
      <c r="VIT2" s="882"/>
      <c r="VIU2" s="882"/>
      <c r="VIV2" s="882"/>
      <c r="VIW2" s="882"/>
      <c r="VIX2" s="882"/>
      <c r="VIY2" s="882"/>
      <c r="VIZ2" s="882"/>
      <c r="VJA2" s="882"/>
      <c r="VJB2" s="882"/>
      <c r="VJC2" s="882"/>
      <c r="VJD2" s="882"/>
      <c r="VJE2" s="882"/>
      <c r="VJF2" s="882"/>
      <c r="VJG2" s="882"/>
      <c r="VJH2" s="882"/>
      <c r="VJI2" s="882"/>
      <c r="VJJ2" s="882"/>
      <c r="VJK2" s="882"/>
      <c r="VJL2" s="882"/>
      <c r="VJM2" s="882"/>
      <c r="VJN2" s="882"/>
      <c r="VJO2" s="882"/>
      <c r="VJP2" s="882"/>
      <c r="VJQ2" s="882"/>
      <c r="VJR2" s="882"/>
      <c r="VJS2" s="882"/>
      <c r="VJT2" s="882"/>
      <c r="VJU2" s="882"/>
      <c r="VJV2" s="882"/>
      <c r="VJW2" s="882"/>
      <c r="VJX2" s="882"/>
      <c r="VJY2" s="882"/>
      <c r="VJZ2" s="882"/>
      <c r="VKA2" s="882"/>
      <c r="VKB2" s="882"/>
      <c r="VKC2" s="882"/>
      <c r="VKD2" s="882"/>
      <c r="VKE2" s="882"/>
      <c r="VKF2" s="882"/>
      <c r="VKG2" s="882"/>
      <c r="VKH2" s="882"/>
      <c r="VKI2" s="882"/>
      <c r="VKJ2" s="882"/>
      <c r="VKK2" s="882"/>
      <c r="VKL2" s="882"/>
      <c r="VKM2" s="882"/>
      <c r="VKN2" s="882"/>
      <c r="VKO2" s="882"/>
      <c r="VKP2" s="882"/>
      <c r="VKQ2" s="882"/>
      <c r="VKR2" s="882"/>
      <c r="VKS2" s="882"/>
      <c r="VKT2" s="882"/>
      <c r="VKU2" s="882"/>
      <c r="VKV2" s="882"/>
      <c r="VKW2" s="882"/>
      <c r="VKX2" s="882"/>
      <c r="VKY2" s="882"/>
      <c r="VKZ2" s="882"/>
      <c r="VLA2" s="882"/>
      <c r="VLB2" s="882"/>
      <c r="VLC2" s="882"/>
      <c r="VLD2" s="882"/>
      <c r="VLE2" s="882"/>
      <c r="VLF2" s="882"/>
      <c r="VLG2" s="882"/>
      <c r="VLH2" s="882"/>
      <c r="VLI2" s="882"/>
      <c r="VLJ2" s="882"/>
      <c r="VLK2" s="882"/>
      <c r="VLL2" s="882"/>
      <c r="VLM2" s="882"/>
      <c r="VLN2" s="882"/>
      <c r="VLO2" s="882"/>
      <c r="VLP2" s="882"/>
      <c r="VLQ2" s="882"/>
      <c r="VLR2" s="882"/>
      <c r="VLS2" s="882"/>
      <c r="VLT2" s="882"/>
      <c r="VLU2" s="882"/>
      <c r="VLV2" s="882"/>
      <c r="VLW2" s="882"/>
      <c r="VLX2" s="882"/>
      <c r="VLY2" s="882"/>
      <c r="VLZ2" s="882"/>
      <c r="VMA2" s="882"/>
      <c r="VMB2" s="882"/>
      <c r="VMC2" s="882"/>
      <c r="VMD2" s="882"/>
      <c r="VME2" s="882"/>
      <c r="VMF2" s="882"/>
      <c r="VMG2" s="882"/>
      <c r="VMH2" s="882"/>
      <c r="VMI2" s="882"/>
      <c r="VMJ2" s="882"/>
      <c r="VMK2" s="882"/>
      <c r="VML2" s="882"/>
      <c r="VMM2" s="882"/>
      <c r="VMN2" s="882"/>
      <c r="VMO2" s="882"/>
      <c r="VMP2" s="882"/>
      <c r="VMQ2" s="882"/>
      <c r="VMR2" s="882"/>
      <c r="VMS2" s="882"/>
      <c r="VMT2" s="882"/>
      <c r="VMU2" s="882"/>
      <c r="VMV2" s="882"/>
      <c r="VMW2" s="882"/>
      <c r="VMX2" s="882"/>
      <c r="VMY2" s="882"/>
      <c r="VMZ2" s="882"/>
      <c r="VNA2" s="882"/>
      <c r="VNB2" s="882"/>
      <c r="VNC2" s="882"/>
      <c r="VND2" s="882"/>
      <c r="VNE2" s="882"/>
      <c r="VNF2" s="882"/>
      <c r="VNG2" s="882"/>
      <c r="VNH2" s="882"/>
      <c r="VNI2" s="882"/>
      <c r="VNJ2" s="882"/>
      <c r="VNK2" s="882"/>
      <c r="VNL2" s="882"/>
      <c r="VNM2" s="882"/>
      <c r="VNN2" s="882"/>
      <c r="VNO2" s="882"/>
      <c r="VNP2" s="882"/>
      <c r="VNQ2" s="882"/>
      <c r="VNR2" s="882"/>
      <c r="VNS2" s="882"/>
      <c r="VNT2" s="882"/>
      <c r="VNU2" s="882"/>
      <c r="VNV2" s="882"/>
      <c r="VNW2" s="882"/>
      <c r="VNX2" s="882"/>
      <c r="VNY2" s="882"/>
      <c r="VNZ2" s="882"/>
      <c r="VOA2" s="882"/>
      <c r="VOB2" s="882"/>
      <c r="VOC2" s="882"/>
      <c r="VOD2" s="882"/>
      <c r="VOE2" s="882"/>
      <c r="VOF2" s="882"/>
      <c r="VOG2" s="882"/>
      <c r="VOH2" s="882"/>
      <c r="VOI2" s="882"/>
      <c r="VOJ2" s="882"/>
      <c r="VOK2" s="882"/>
      <c r="VOL2" s="882"/>
      <c r="VOM2" s="882"/>
      <c r="VON2" s="882"/>
      <c r="VOO2" s="882"/>
      <c r="VOP2" s="882"/>
      <c r="VOQ2" s="882"/>
      <c r="VOR2" s="882"/>
      <c r="VOS2" s="882"/>
      <c r="VOT2" s="882"/>
      <c r="VOU2" s="882"/>
      <c r="VOV2" s="882"/>
      <c r="VOW2" s="882"/>
      <c r="VOX2" s="882"/>
      <c r="VOY2" s="882"/>
      <c r="VOZ2" s="882"/>
      <c r="VPA2" s="882"/>
      <c r="VPB2" s="882"/>
      <c r="VPC2" s="882"/>
      <c r="VPD2" s="882"/>
      <c r="VPE2" s="882"/>
      <c r="VPF2" s="882"/>
      <c r="VPG2" s="882"/>
      <c r="VPH2" s="882"/>
      <c r="VPI2" s="882"/>
      <c r="VPJ2" s="882"/>
      <c r="VPK2" s="882"/>
      <c r="VPL2" s="882"/>
      <c r="VPM2" s="882"/>
      <c r="VPN2" s="882"/>
      <c r="VPO2" s="882"/>
      <c r="VPP2" s="882"/>
      <c r="VPQ2" s="882"/>
      <c r="VPR2" s="882"/>
      <c r="VPS2" s="882"/>
      <c r="VPT2" s="882"/>
      <c r="VPU2" s="882"/>
      <c r="VPV2" s="882"/>
      <c r="VPW2" s="882"/>
      <c r="VPX2" s="882"/>
      <c r="VPY2" s="882"/>
      <c r="VPZ2" s="882"/>
      <c r="VQA2" s="882"/>
      <c r="VQB2" s="882"/>
      <c r="VQC2" s="882"/>
      <c r="VQD2" s="882"/>
      <c r="VQE2" s="882"/>
      <c r="VQF2" s="882"/>
      <c r="VQG2" s="882"/>
      <c r="VQH2" s="882"/>
      <c r="VQI2" s="882"/>
      <c r="VQJ2" s="882"/>
      <c r="VQK2" s="882"/>
      <c r="VQL2" s="882"/>
      <c r="VQM2" s="882"/>
      <c r="VQN2" s="882"/>
      <c r="VQO2" s="882"/>
      <c r="VQP2" s="882"/>
      <c r="VQQ2" s="882"/>
      <c r="VQR2" s="882"/>
      <c r="VQS2" s="882"/>
      <c r="VQT2" s="882"/>
      <c r="VQU2" s="882"/>
      <c r="VQV2" s="882"/>
      <c r="VQW2" s="882"/>
      <c r="VQX2" s="882"/>
      <c r="VQY2" s="882"/>
      <c r="VQZ2" s="882"/>
      <c r="VRA2" s="882"/>
      <c r="VRB2" s="882"/>
      <c r="VRC2" s="882"/>
      <c r="VRD2" s="882"/>
      <c r="VRE2" s="882"/>
      <c r="VRF2" s="882"/>
      <c r="VRG2" s="882"/>
      <c r="VRH2" s="882"/>
      <c r="VRI2" s="882"/>
      <c r="VRJ2" s="882"/>
      <c r="VRK2" s="882"/>
      <c r="VRL2" s="882"/>
      <c r="VRM2" s="882"/>
      <c r="VRN2" s="882"/>
      <c r="VRO2" s="882"/>
      <c r="VRP2" s="882"/>
      <c r="VRQ2" s="882"/>
      <c r="VRR2" s="882"/>
      <c r="VRS2" s="882"/>
      <c r="VRT2" s="882"/>
      <c r="VRU2" s="882"/>
      <c r="VRV2" s="882"/>
      <c r="VRW2" s="882"/>
      <c r="VRX2" s="882"/>
      <c r="VRY2" s="882"/>
      <c r="VRZ2" s="882"/>
      <c r="VSA2" s="882"/>
      <c r="VSB2" s="882"/>
      <c r="VSC2" s="882"/>
      <c r="VSD2" s="882"/>
      <c r="VSE2" s="882"/>
      <c r="VSF2" s="882"/>
      <c r="VSG2" s="882"/>
      <c r="VSH2" s="882"/>
      <c r="VSI2" s="882"/>
      <c r="VSJ2" s="882"/>
      <c r="VSK2" s="882"/>
      <c r="VSL2" s="882"/>
      <c r="VSM2" s="882"/>
      <c r="VSN2" s="882"/>
      <c r="VSO2" s="882"/>
      <c r="VSP2" s="882"/>
      <c r="VSQ2" s="882"/>
      <c r="VSR2" s="882"/>
      <c r="VSS2" s="882"/>
      <c r="VST2" s="882"/>
      <c r="VSU2" s="882"/>
      <c r="VSV2" s="882"/>
      <c r="VSW2" s="882"/>
      <c r="VSX2" s="882"/>
      <c r="VSY2" s="882"/>
      <c r="VSZ2" s="882"/>
      <c r="VTA2" s="882"/>
      <c r="VTB2" s="882"/>
      <c r="VTC2" s="882"/>
      <c r="VTD2" s="882"/>
      <c r="VTE2" s="882"/>
      <c r="VTF2" s="882"/>
      <c r="VTG2" s="882"/>
      <c r="VTH2" s="882"/>
      <c r="VTI2" s="882"/>
      <c r="VTJ2" s="882"/>
      <c r="VTK2" s="882"/>
      <c r="VTL2" s="882"/>
      <c r="VTM2" s="882"/>
      <c r="VTN2" s="882"/>
      <c r="VTO2" s="882"/>
      <c r="VTP2" s="882"/>
      <c r="VTQ2" s="882"/>
      <c r="VTR2" s="882"/>
      <c r="VTS2" s="882"/>
      <c r="VTT2" s="882"/>
      <c r="VTU2" s="882"/>
      <c r="VTV2" s="882"/>
      <c r="VTW2" s="882"/>
      <c r="VTX2" s="882"/>
      <c r="VTY2" s="882"/>
      <c r="VTZ2" s="882"/>
      <c r="VUA2" s="882"/>
      <c r="VUB2" s="882"/>
      <c r="VUC2" s="882"/>
      <c r="VUD2" s="882"/>
      <c r="VUE2" s="882"/>
      <c r="VUF2" s="882"/>
      <c r="VUG2" s="882"/>
      <c r="VUH2" s="882"/>
      <c r="VUI2" s="882"/>
      <c r="VUJ2" s="882"/>
      <c r="VUK2" s="882"/>
      <c r="VUL2" s="882"/>
      <c r="VUM2" s="882"/>
      <c r="VUN2" s="882"/>
      <c r="VUO2" s="882"/>
      <c r="VUP2" s="882"/>
      <c r="VUQ2" s="882"/>
      <c r="VUR2" s="882"/>
      <c r="VUS2" s="882"/>
      <c r="VUT2" s="882"/>
      <c r="VUU2" s="882"/>
      <c r="VUV2" s="882"/>
      <c r="VUW2" s="882"/>
      <c r="VUX2" s="882"/>
      <c r="VUY2" s="882"/>
      <c r="VUZ2" s="882"/>
      <c r="VVA2" s="882"/>
      <c r="VVB2" s="882"/>
      <c r="VVC2" s="882"/>
      <c r="VVD2" s="882"/>
      <c r="VVE2" s="882"/>
      <c r="VVF2" s="882"/>
      <c r="VVG2" s="882"/>
      <c r="VVH2" s="882"/>
      <c r="VVI2" s="882"/>
      <c r="VVJ2" s="882"/>
      <c r="VVK2" s="882"/>
      <c r="VVL2" s="882"/>
      <c r="VVM2" s="882"/>
      <c r="VVN2" s="882"/>
      <c r="VVO2" s="882"/>
      <c r="VVP2" s="882"/>
      <c r="VVQ2" s="882"/>
      <c r="VVR2" s="882"/>
      <c r="VVS2" s="882"/>
      <c r="VVT2" s="882"/>
      <c r="VVU2" s="882"/>
      <c r="VVV2" s="882"/>
      <c r="VVW2" s="882"/>
      <c r="VVX2" s="882"/>
      <c r="VVY2" s="882"/>
      <c r="VVZ2" s="882"/>
      <c r="VWA2" s="882"/>
      <c r="VWB2" s="882"/>
      <c r="VWC2" s="882"/>
      <c r="VWD2" s="882"/>
      <c r="VWE2" s="882"/>
      <c r="VWF2" s="882"/>
      <c r="VWG2" s="882"/>
      <c r="VWH2" s="882"/>
      <c r="VWI2" s="882"/>
      <c r="VWJ2" s="882"/>
      <c r="VWK2" s="882"/>
      <c r="VWL2" s="882"/>
      <c r="VWM2" s="882"/>
      <c r="VWN2" s="882"/>
      <c r="VWO2" s="882"/>
      <c r="VWP2" s="882"/>
      <c r="VWQ2" s="882"/>
      <c r="VWR2" s="882"/>
      <c r="VWS2" s="882"/>
      <c r="VWT2" s="882"/>
      <c r="VWU2" s="882"/>
      <c r="VWV2" s="882"/>
      <c r="VWW2" s="882"/>
      <c r="VWX2" s="882"/>
      <c r="VWY2" s="882"/>
      <c r="VWZ2" s="882"/>
      <c r="VXA2" s="882"/>
      <c r="VXB2" s="882"/>
      <c r="VXC2" s="882"/>
      <c r="VXD2" s="882"/>
      <c r="VXE2" s="882"/>
      <c r="VXF2" s="882"/>
      <c r="VXG2" s="882"/>
      <c r="VXH2" s="882"/>
      <c r="VXI2" s="882"/>
      <c r="VXJ2" s="882"/>
      <c r="VXK2" s="882"/>
      <c r="VXL2" s="882"/>
      <c r="VXM2" s="882"/>
      <c r="VXN2" s="882"/>
      <c r="VXO2" s="882"/>
      <c r="VXP2" s="882"/>
      <c r="VXQ2" s="882"/>
      <c r="VXR2" s="882"/>
      <c r="VXS2" s="882"/>
      <c r="VXT2" s="882"/>
      <c r="VXU2" s="882"/>
      <c r="VXV2" s="882"/>
      <c r="VXW2" s="882"/>
      <c r="VXX2" s="882"/>
      <c r="VXY2" s="882"/>
      <c r="VXZ2" s="882"/>
      <c r="VYA2" s="882"/>
      <c r="VYB2" s="882"/>
      <c r="VYC2" s="882"/>
      <c r="VYD2" s="882"/>
      <c r="VYE2" s="882"/>
      <c r="VYF2" s="882"/>
      <c r="VYG2" s="882"/>
      <c r="VYH2" s="882"/>
      <c r="VYI2" s="882"/>
      <c r="VYJ2" s="882"/>
      <c r="VYK2" s="882"/>
      <c r="VYL2" s="882"/>
      <c r="VYM2" s="882"/>
      <c r="VYN2" s="882"/>
      <c r="VYO2" s="882"/>
      <c r="VYP2" s="882"/>
      <c r="VYQ2" s="882"/>
      <c r="VYR2" s="882"/>
      <c r="VYS2" s="882"/>
      <c r="VYT2" s="882"/>
      <c r="VYU2" s="882"/>
      <c r="VYV2" s="882"/>
      <c r="VYW2" s="882"/>
      <c r="VYX2" s="882"/>
      <c r="VYY2" s="882"/>
      <c r="VYZ2" s="882"/>
      <c r="VZA2" s="882"/>
      <c r="VZB2" s="882"/>
      <c r="VZC2" s="882"/>
      <c r="VZD2" s="882"/>
      <c r="VZE2" s="882"/>
      <c r="VZF2" s="882"/>
      <c r="VZG2" s="882"/>
      <c r="VZH2" s="882"/>
      <c r="VZI2" s="882"/>
      <c r="VZJ2" s="882"/>
      <c r="VZK2" s="882"/>
      <c r="VZL2" s="882"/>
      <c r="VZM2" s="882"/>
      <c r="VZN2" s="882"/>
      <c r="VZO2" s="882"/>
      <c r="VZP2" s="882"/>
      <c r="VZQ2" s="882"/>
      <c r="VZR2" s="882"/>
      <c r="VZS2" s="882"/>
      <c r="VZT2" s="882"/>
      <c r="VZU2" s="882"/>
      <c r="VZV2" s="882"/>
      <c r="VZW2" s="882"/>
      <c r="VZX2" s="882"/>
      <c r="VZY2" s="882"/>
      <c r="VZZ2" s="882"/>
      <c r="WAA2" s="882"/>
      <c r="WAB2" s="882"/>
      <c r="WAC2" s="882"/>
      <c r="WAD2" s="882"/>
      <c r="WAE2" s="882"/>
      <c r="WAF2" s="882"/>
      <c r="WAG2" s="882"/>
      <c r="WAH2" s="882"/>
      <c r="WAI2" s="882"/>
      <c r="WAJ2" s="882"/>
      <c r="WAK2" s="882"/>
      <c r="WAL2" s="882"/>
      <c r="WAM2" s="882"/>
      <c r="WAN2" s="882"/>
      <c r="WAO2" s="882"/>
      <c r="WAP2" s="882"/>
      <c r="WAQ2" s="882"/>
      <c r="WAR2" s="882"/>
      <c r="WAS2" s="882"/>
      <c r="WAT2" s="882"/>
      <c r="WAU2" s="882"/>
      <c r="WAV2" s="882"/>
      <c r="WAW2" s="882"/>
      <c r="WAX2" s="882"/>
      <c r="WAY2" s="882"/>
      <c r="WAZ2" s="882"/>
      <c r="WBA2" s="882"/>
      <c r="WBB2" s="882"/>
      <c r="WBC2" s="882"/>
      <c r="WBD2" s="882"/>
      <c r="WBE2" s="882"/>
      <c r="WBF2" s="882"/>
      <c r="WBG2" s="882"/>
      <c r="WBH2" s="882"/>
      <c r="WBI2" s="882"/>
      <c r="WBJ2" s="882"/>
      <c r="WBK2" s="882"/>
      <c r="WBL2" s="882"/>
      <c r="WBM2" s="882"/>
      <c r="WBN2" s="882"/>
      <c r="WBO2" s="882"/>
      <c r="WBP2" s="882"/>
      <c r="WBQ2" s="882"/>
      <c r="WBR2" s="882"/>
      <c r="WBS2" s="882"/>
      <c r="WBT2" s="882"/>
      <c r="WBU2" s="882"/>
      <c r="WBV2" s="882"/>
      <c r="WBW2" s="882"/>
      <c r="WBX2" s="882"/>
      <c r="WBY2" s="882"/>
      <c r="WBZ2" s="882"/>
      <c r="WCA2" s="882"/>
      <c r="WCB2" s="882"/>
      <c r="WCC2" s="882"/>
      <c r="WCD2" s="882"/>
      <c r="WCE2" s="882"/>
      <c r="WCF2" s="882"/>
      <c r="WCG2" s="882"/>
      <c r="WCH2" s="882"/>
      <c r="WCI2" s="882"/>
      <c r="WCJ2" s="882"/>
      <c r="WCK2" s="882"/>
      <c r="WCL2" s="882"/>
      <c r="WCM2" s="882"/>
      <c r="WCN2" s="882"/>
      <c r="WCO2" s="882"/>
      <c r="WCP2" s="882"/>
      <c r="WCQ2" s="882"/>
      <c r="WCR2" s="882"/>
      <c r="WCS2" s="882"/>
      <c r="WCT2" s="882"/>
      <c r="WCU2" s="882"/>
      <c r="WCV2" s="882"/>
      <c r="WCW2" s="882"/>
      <c r="WCX2" s="882"/>
      <c r="WCY2" s="882"/>
      <c r="WCZ2" s="882"/>
      <c r="WDA2" s="882"/>
      <c r="WDB2" s="882"/>
      <c r="WDC2" s="882"/>
      <c r="WDD2" s="882"/>
      <c r="WDE2" s="882"/>
      <c r="WDF2" s="882"/>
      <c r="WDG2" s="882"/>
      <c r="WDH2" s="882"/>
      <c r="WDI2" s="882"/>
      <c r="WDJ2" s="882"/>
      <c r="WDK2" s="882"/>
      <c r="WDL2" s="882"/>
      <c r="WDM2" s="882"/>
      <c r="WDN2" s="882"/>
      <c r="WDO2" s="882"/>
      <c r="WDP2" s="882"/>
      <c r="WDQ2" s="882"/>
      <c r="WDR2" s="882"/>
      <c r="WDS2" s="882"/>
      <c r="WDT2" s="882"/>
      <c r="WDU2" s="882"/>
      <c r="WDV2" s="882"/>
      <c r="WDW2" s="882"/>
      <c r="WDX2" s="882"/>
      <c r="WDY2" s="882"/>
      <c r="WDZ2" s="882"/>
      <c r="WEA2" s="882"/>
      <c r="WEB2" s="882"/>
      <c r="WEC2" s="882"/>
      <c r="WED2" s="882"/>
      <c r="WEE2" s="882"/>
      <c r="WEF2" s="882"/>
      <c r="WEG2" s="882"/>
      <c r="WEH2" s="882"/>
      <c r="WEI2" s="882"/>
      <c r="WEJ2" s="882"/>
      <c r="WEK2" s="882"/>
      <c r="WEL2" s="882"/>
      <c r="WEM2" s="882"/>
      <c r="WEN2" s="882"/>
      <c r="WEO2" s="882"/>
      <c r="WEP2" s="882"/>
      <c r="WEQ2" s="882"/>
      <c r="WER2" s="882"/>
      <c r="WES2" s="882"/>
      <c r="WET2" s="882"/>
      <c r="WEU2" s="882"/>
      <c r="WEV2" s="882"/>
      <c r="WEW2" s="882"/>
      <c r="WEX2" s="882"/>
      <c r="WEY2" s="882"/>
      <c r="WEZ2" s="882"/>
      <c r="WFA2" s="882"/>
      <c r="WFB2" s="882"/>
      <c r="WFC2" s="882"/>
      <c r="WFD2" s="882"/>
      <c r="WFE2" s="882"/>
      <c r="WFF2" s="882"/>
      <c r="WFG2" s="882"/>
      <c r="WFH2" s="882"/>
      <c r="WFI2" s="882"/>
      <c r="WFJ2" s="882"/>
      <c r="WFK2" s="882"/>
      <c r="WFL2" s="882"/>
      <c r="WFM2" s="882"/>
      <c r="WFN2" s="882"/>
      <c r="WFO2" s="882"/>
      <c r="WFP2" s="882"/>
      <c r="WFQ2" s="882"/>
      <c r="WFR2" s="882"/>
      <c r="WFS2" s="882"/>
      <c r="WFT2" s="882"/>
      <c r="WFU2" s="882"/>
      <c r="WFV2" s="882"/>
      <c r="WFW2" s="882"/>
      <c r="WFX2" s="882"/>
      <c r="WFY2" s="882"/>
      <c r="WFZ2" s="882"/>
      <c r="WGA2" s="882"/>
      <c r="WGB2" s="882"/>
      <c r="WGC2" s="882"/>
      <c r="WGD2" s="882"/>
      <c r="WGE2" s="882"/>
      <c r="WGF2" s="882"/>
      <c r="WGG2" s="882"/>
      <c r="WGH2" s="882"/>
      <c r="WGI2" s="882"/>
      <c r="WGJ2" s="882"/>
      <c r="WGK2" s="882"/>
      <c r="WGL2" s="882"/>
      <c r="WGM2" s="882"/>
      <c r="WGN2" s="882"/>
      <c r="WGO2" s="882"/>
      <c r="WGP2" s="882"/>
      <c r="WGQ2" s="882"/>
      <c r="WGR2" s="882"/>
      <c r="WGS2" s="882"/>
      <c r="WGT2" s="882"/>
      <c r="WGU2" s="882"/>
      <c r="WGV2" s="882"/>
      <c r="WGW2" s="882"/>
      <c r="WGX2" s="882"/>
      <c r="WGY2" s="882"/>
      <c r="WGZ2" s="882"/>
      <c r="WHA2" s="882"/>
      <c r="WHB2" s="882"/>
      <c r="WHC2" s="882"/>
      <c r="WHD2" s="882"/>
      <c r="WHE2" s="882"/>
      <c r="WHF2" s="882"/>
      <c r="WHG2" s="882"/>
      <c r="WHH2" s="882"/>
      <c r="WHI2" s="882"/>
      <c r="WHJ2" s="882"/>
      <c r="WHK2" s="882"/>
      <c r="WHL2" s="882"/>
      <c r="WHM2" s="882"/>
      <c r="WHN2" s="882"/>
      <c r="WHO2" s="882"/>
      <c r="WHP2" s="882"/>
      <c r="WHQ2" s="882"/>
      <c r="WHR2" s="882"/>
      <c r="WHS2" s="882"/>
      <c r="WHT2" s="882"/>
      <c r="WHU2" s="882"/>
      <c r="WHV2" s="882"/>
      <c r="WHW2" s="882"/>
      <c r="WHX2" s="882"/>
      <c r="WHY2" s="882"/>
      <c r="WHZ2" s="882"/>
      <c r="WIA2" s="882"/>
      <c r="WIB2" s="882"/>
      <c r="WIC2" s="882"/>
      <c r="WID2" s="882"/>
      <c r="WIE2" s="882"/>
      <c r="WIF2" s="882"/>
      <c r="WIG2" s="882"/>
      <c r="WIH2" s="882"/>
      <c r="WII2" s="882"/>
      <c r="WIJ2" s="882"/>
      <c r="WIK2" s="882"/>
      <c r="WIL2" s="882"/>
      <c r="WIM2" s="882"/>
      <c r="WIN2" s="882"/>
      <c r="WIO2" s="882"/>
      <c r="WIP2" s="882"/>
      <c r="WIQ2" s="882"/>
      <c r="WIR2" s="882"/>
      <c r="WIS2" s="882"/>
      <c r="WIT2" s="882"/>
      <c r="WIU2" s="882"/>
      <c r="WIV2" s="882"/>
      <c r="WIW2" s="882"/>
      <c r="WIX2" s="882"/>
      <c r="WIY2" s="882"/>
      <c r="WIZ2" s="882"/>
      <c r="WJA2" s="882"/>
      <c r="WJB2" s="882"/>
      <c r="WJC2" s="882"/>
      <c r="WJD2" s="882"/>
      <c r="WJE2" s="882"/>
      <c r="WJF2" s="882"/>
      <c r="WJG2" s="882"/>
      <c r="WJH2" s="882"/>
      <c r="WJI2" s="882"/>
      <c r="WJJ2" s="882"/>
      <c r="WJK2" s="882"/>
      <c r="WJL2" s="882"/>
      <c r="WJM2" s="882"/>
      <c r="WJN2" s="882"/>
      <c r="WJO2" s="882"/>
      <c r="WJP2" s="882"/>
      <c r="WJQ2" s="882"/>
      <c r="WJR2" s="882"/>
      <c r="WJS2" s="882"/>
      <c r="WJT2" s="882"/>
      <c r="WJU2" s="882"/>
      <c r="WJV2" s="882"/>
      <c r="WJW2" s="882"/>
      <c r="WJX2" s="882"/>
      <c r="WJY2" s="882"/>
      <c r="WJZ2" s="882"/>
      <c r="WKA2" s="882"/>
      <c r="WKB2" s="882"/>
      <c r="WKC2" s="882"/>
      <c r="WKD2" s="882"/>
      <c r="WKE2" s="882"/>
      <c r="WKF2" s="882"/>
      <c r="WKG2" s="882"/>
      <c r="WKH2" s="882"/>
      <c r="WKI2" s="882"/>
      <c r="WKJ2" s="882"/>
      <c r="WKK2" s="882"/>
      <c r="WKL2" s="882"/>
      <c r="WKM2" s="882"/>
      <c r="WKN2" s="882"/>
      <c r="WKO2" s="882"/>
      <c r="WKP2" s="882"/>
      <c r="WKQ2" s="882"/>
      <c r="WKR2" s="882"/>
      <c r="WKS2" s="882"/>
      <c r="WKT2" s="882"/>
      <c r="WKU2" s="882"/>
      <c r="WKV2" s="882"/>
      <c r="WKW2" s="882"/>
      <c r="WKX2" s="882"/>
      <c r="WKY2" s="882"/>
      <c r="WKZ2" s="882"/>
      <c r="WLA2" s="882"/>
      <c r="WLB2" s="882"/>
      <c r="WLC2" s="882"/>
      <c r="WLD2" s="882"/>
      <c r="WLE2" s="882"/>
      <c r="WLF2" s="882"/>
      <c r="WLG2" s="882"/>
      <c r="WLH2" s="882"/>
      <c r="WLI2" s="882"/>
      <c r="WLJ2" s="882"/>
      <c r="WLK2" s="882"/>
      <c r="WLL2" s="882"/>
      <c r="WLM2" s="882"/>
      <c r="WLN2" s="882"/>
      <c r="WLO2" s="882"/>
      <c r="WLP2" s="882"/>
      <c r="WLQ2" s="882"/>
      <c r="WLR2" s="882"/>
      <c r="WLS2" s="882"/>
      <c r="WLT2" s="882"/>
      <c r="WLU2" s="882"/>
      <c r="WLV2" s="882"/>
      <c r="WLW2" s="882"/>
      <c r="WLX2" s="882"/>
      <c r="WLY2" s="882"/>
      <c r="WLZ2" s="882"/>
      <c r="WMA2" s="882"/>
      <c r="WMB2" s="882"/>
      <c r="WMC2" s="882"/>
      <c r="WMD2" s="882"/>
      <c r="WME2" s="882"/>
      <c r="WMF2" s="882"/>
      <c r="WMG2" s="882"/>
      <c r="WMH2" s="882"/>
      <c r="WMI2" s="882"/>
      <c r="WMJ2" s="882"/>
      <c r="WMK2" s="882"/>
      <c r="WML2" s="882"/>
      <c r="WMM2" s="882"/>
      <c r="WMN2" s="882"/>
      <c r="WMO2" s="882"/>
      <c r="WMP2" s="882"/>
      <c r="WMQ2" s="882"/>
      <c r="WMR2" s="882"/>
      <c r="WMS2" s="882"/>
      <c r="WMT2" s="882"/>
      <c r="WMU2" s="882"/>
      <c r="WMV2" s="882"/>
      <c r="WMW2" s="882"/>
      <c r="WMX2" s="882"/>
      <c r="WMY2" s="882"/>
      <c r="WMZ2" s="882"/>
      <c r="WNA2" s="882"/>
      <c r="WNB2" s="882"/>
      <c r="WNC2" s="882"/>
      <c r="WND2" s="882"/>
      <c r="WNE2" s="882"/>
      <c r="WNF2" s="882"/>
      <c r="WNG2" s="882"/>
      <c r="WNH2" s="882"/>
      <c r="WNI2" s="882"/>
      <c r="WNJ2" s="882"/>
      <c r="WNK2" s="882"/>
      <c r="WNL2" s="882"/>
      <c r="WNM2" s="882"/>
      <c r="WNN2" s="882"/>
      <c r="WNO2" s="882"/>
      <c r="WNP2" s="882"/>
      <c r="WNQ2" s="882"/>
      <c r="WNR2" s="882"/>
      <c r="WNS2" s="882"/>
      <c r="WNT2" s="882"/>
      <c r="WNU2" s="882"/>
      <c r="WNV2" s="882"/>
      <c r="WNW2" s="882"/>
      <c r="WNX2" s="882"/>
      <c r="WNY2" s="882"/>
      <c r="WNZ2" s="882"/>
      <c r="WOA2" s="882"/>
      <c r="WOB2" s="882"/>
      <c r="WOC2" s="882"/>
      <c r="WOD2" s="882"/>
      <c r="WOE2" s="882"/>
      <c r="WOF2" s="882"/>
      <c r="WOG2" s="882"/>
      <c r="WOH2" s="882"/>
      <c r="WOI2" s="882"/>
      <c r="WOJ2" s="882"/>
      <c r="WOK2" s="882"/>
      <c r="WOL2" s="882"/>
      <c r="WOM2" s="882"/>
      <c r="WON2" s="882"/>
      <c r="WOO2" s="882"/>
      <c r="WOP2" s="882"/>
      <c r="WOQ2" s="882"/>
      <c r="WOR2" s="882"/>
      <c r="WOS2" s="882"/>
      <c r="WOT2" s="882"/>
      <c r="WOU2" s="882"/>
      <c r="WOV2" s="882"/>
      <c r="WOW2" s="882"/>
      <c r="WOX2" s="882"/>
      <c r="WOY2" s="882"/>
      <c r="WOZ2" s="882"/>
      <c r="WPA2" s="882"/>
      <c r="WPB2" s="882"/>
      <c r="WPC2" s="882"/>
      <c r="WPD2" s="882"/>
      <c r="WPE2" s="882"/>
      <c r="WPF2" s="882"/>
      <c r="WPG2" s="882"/>
      <c r="WPH2" s="882"/>
      <c r="WPI2" s="882"/>
      <c r="WPJ2" s="882"/>
      <c r="WPK2" s="882"/>
      <c r="WPL2" s="882"/>
      <c r="WPM2" s="882"/>
      <c r="WPN2" s="882"/>
      <c r="WPO2" s="882"/>
      <c r="WPP2" s="882"/>
      <c r="WPQ2" s="882"/>
      <c r="WPR2" s="882"/>
      <c r="WPS2" s="882"/>
      <c r="WPT2" s="882"/>
      <c r="WPU2" s="882"/>
      <c r="WPV2" s="882"/>
      <c r="WPW2" s="882"/>
      <c r="WPX2" s="882"/>
      <c r="WPY2" s="882"/>
      <c r="WPZ2" s="882"/>
      <c r="WQA2" s="882"/>
      <c r="WQB2" s="882"/>
      <c r="WQC2" s="882"/>
      <c r="WQD2" s="882"/>
      <c r="WQE2" s="882"/>
      <c r="WQF2" s="882"/>
      <c r="WQG2" s="882"/>
      <c r="WQH2" s="882"/>
      <c r="WQI2" s="882"/>
      <c r="WQJ2" s="882"/>
      <c r="WQK2" s="882"/>
      <c r="WQL2" s="882"/>
      <c r="WQM2" s="882"/>
      <c r="WQN2" s="882"/>
      <c r="WQO2" s="882"/>
      <c r="WQP2" s="882"/>
      <c r="WQQ2" s="882"/>
      <c r="WQR2" s="882"/>
      <c r="WQS2" s="882"/>
      <c r="WQT2" s="882"/>
      <c r="WQU2" s="882"/>
      <c r="WQV2" s="882"/>
      <c r="WQW2" s="882"/>
      <c r="WQX2" s="882"/>
      <c r="WQY2" s="882"/>
      <c r="WQZ2" s="882"/>
      <c r="WRA2" s="882"/>
      <c r="WRB2" s="882"/>
      <c r="WRC2" s="882"/>
      <c r="WRD2" s="882"/>
      <c r="WRE2" s="882"/>
      <c r="WRF2" s="882"/>
      <c r="WRG2" s="882"/>
      <c r="WRH2" s="882"/>
      <c r="WRI2" s="882"/>
      <c r="WRJ2" s="882"/>
      <c r="WRK2" s="882"/>
      <c r="WRL2" s="882"/>
      <c r="WRM2" s="882"/>
      <c r="WRN2" s="882"/>
      <c r="WRO2" s="882"/>
      <c r="WRP2" s="882"/>
      <c r="WRQ2" s="882"/>
      <c r="WRR2" s="882"/>
      <c r="WRS2" s="882"/>
      <c r="WRT2" s="882"/>
      <c r="WRU2" s="882"/>
      <c r="WRV2" s="882"/>
      <c r="WRW2" s="882"/>
      <c r="WRX2" s="882"/>
      <c r="WRY2" s="882"/>
      <c r="WRZ2" s="882"/>
      <c r="WSA2" s="882"/>
      <c r="WSB2" s="882"/>
      <c r="WSC2" s="882"/>
      <c r="WSD2" s="882"/>
      <c r="WSE2" s="882"/>
      <c r="WSF2" s="882"/>
      <c r="WSG2" s="882"/>
      <c r="WSH2" s="882"/>
      <c r="WSI2" s="882"/>
      <c r="WSJ2" s="882"/>
      <c r="WSK2" s="882"/>
      <c r="WSL2" s="882"/>
      <c r="WSM2" s="882"/>
      <c r="WSN2" s="882"/>
      <c r="WSO2" s="882"/>
      <c r="WSP2" s="882"/>
      <c r="WSQ2" s="882"/>
      <c r="WSR2" s="882"/>
      <c r="WSS2" s="882"/>
      <c r="WST2" s="882"/>
      <c r="WSU2" s="882"/>
      <c r="WSV2" s="882"/>
      <c r="WSW2" s="882"/>
      <c r="WSX2" s="882"/>
      <c r="WSY2" s="882"/>
      <c r="WSZ2" s="882"/>
      <c r="WTA2" s="882"/>
      <c r="WTB2" s="882"/>
      <c r="WTC2" s="882"/>
      <c r="WTD2" s="882"/>
      <c r="WTE2" s="882"/>
      <c r="WTF2" s="882"/>
      <c r="WTG2" s="882"/>
      <c r="WTH2" s="882"/>
      <c r="WTI2" s="882"/>
      <c r="WTJ2" s="882"/>
      <c r="WTK2" s="882"/>
      <c r="WTL2" s="882"/>
      <c r="WTM2" s="882"/>
      <c r="WTN2" s="882"/>
      <c r="WTO2" s="882"/>
      <c r="WTP2" s="882"/>
      <c r="WTQ2" s="882"/>
      <c r="WTR2" s="882"/>
      <c r="WTS2" s="882"/>
      <c r="WTT2" s="882"/>
      <c r="WTU2" s="882"/>
      <c r="WTV2" s="882"/>
      <c r="WTW2" s="882"/>
      <c r="WTX2" s="882"/>
      <c r="WTY2" s="882"/>
      <c r="WTZ2" s="882"/>
      <c r="WUA2" s="882"/>
      <c r="WUB2" s="882"/>
      <c r="WUC2" s="882"/>
      <c r="WUD2" s="882"/>
      <c r="WUE2" s="882"/>
      <c r="WUF2" s="882"/>
      <c r="WUG2" s="882"/>
      <c r="WUH2" s="882"/>
      <c r="WUI2" s="882"/>
      <c r="WUJ2" s="882"/>
      <c r="WUK2" s="882"/>
      <c r="WUL2" s="882"/>
      <c r="WUM2" s="882"/>
      <c r="WUN2" s="882"/>
      <c r="WUO2" s="882"/>
      <c r="WUP2" s="882"/>
      <c r="WUQ2" s="882"/>
      <c r="WUR2" s="882"/>
      <c r="WUS2" s="882"/>
      <c r="WUT2" s="882"/>
      <c r="WUU2" s="882"/>
      <c r="WUV2" s="882"/>
      <c r="WUW2" s="882"/>
      <c r="WUX2" s="882"/>
      <c r="WUY2" s="882"/>
      <c r="WUZ2" s="882"/>
      <c r="WVA2" s="882"/>
      <c r="WVB2" s="882"/>
      <c r="WVC2" s="882"/>
      <c r="WVD2" s="882"/>
      <c r="WVE2" s="882"/>
      <c r="WVF2" s="882"/>
      <c r="WVG2" s="882"/>
      <c r="WVH2" s="882"/>
      <c r="WVI2" s="882"/>
      <c r="WVJ2" s="882"/>
      <c r="WVK2" s="882"/>
      <c r="WVL2" s="882"/>
      <c r="WVM2" s="882"/>
      <c r="WVN2" s="882"/>
      <c r="WVO2" s="882"/>
      <c r="WVP2" s="882"/>
      <c r="WVQ2" s="882"/>
      <c r="WVR2" s="882"/>
      <c r="WVS2" s="882"/>
      <c r="WVT2" s="882"/>
      <c r="WVU2" s="882"/>
      <c r="WVV2" s="882"/>
      <c r="WVW2" s="882"/>
      <c r="WVX2" s="882"/>
      <c r="WVY2" s="882"/>
      <c r="WVZ2" s="882"/>
      <c r="WWA2" s="882"/>
      <c r="WWB2" s="882"/>
      <c r="WWC2" s="882"/>
      <c r="WWD2" s="882"/>
      <c r="WWE2" s="882"/>
      <c r="WWF2" s="882"/>
      <c r="WWG2" s="882"/>
      <c r="WWH2" s="882"/>
      <c r="WWI2" s="882"/>
      <c r="WWJ2" s="882"/>
      <c r="WWK2" s="882"/>
      <c r="WWL2" s="882"/>
      <c r="WWM2" s="882"/>
      <c r="WWN2" s="882"/>
      <c r="WWO2" s="882"/>
      <c r="WWP2" s="882"/>
      <c r="WWQ2" s="882"/>
      <c r="WWR2" s="882"/>
      <c r="WWS2" s="882"/>
      <c r="WWT2" s="882"/>
      <c r="WWU2" s="882"/>
      <c r="WWV2" s="882"/>
      <c r="WWW2" s="882"/>
      <c r="WWX2" s="882"/>
      <c r="WWY2" s="882"/>
      <c r="WWZ2" s="882"/>
      <c r="WXA2" s="882"/>
      <c r="WXB2" s="882"/>
      <c r="WXC2" s="882"/>
      <c r="WXD2" s="882"/>
      <c r="WXE2" s="882"/>
      <c r="WXF2" s="882"/>
      <c r="WXG2" s="882"/>
      <c r="WXH2" s="882"/>
      <c r="WXI2" s="882"/>
      <c r="WXJ2" s="882"/>
      <c r="WXK2" s="882"/>
      <c r="WXL2" s="882"/>
      <c r="WXM2" s="882"/>
      <c r="WXN2" s="882"/>
      <c r="WXO2" s="882"/>
      <c r="WXP2" s="882"/>
      <c r="WXQ2" s="882"/>
      <c r="WXR2" s="882"/>
      <c r="WXS2" s="882"/>
      <c r="WXT2" s="882"/>
      <c r="WXU2" s="882"/>
      <c r="WXV2" s="882"/>
      <c r="WXW2" s="882"/>
      <c r="WXX2" s="882"/>
      <c r="WXY2" s="882"/>
      <c r="WXZ2" s="882"/>
      <c r="WYA2" s="882"/>
      <c r="WYB2" s="882"/>
      <c r="WYC2" s="882"/>
      <c r="WYD2" s="882"/>
      <c r="WYE2" s="882"/>
      <c r="WYF2" s="882"/>
      <c r="WYG2" s="882"/>
      <c r="WYH2" s="882"/>
      <c r="WYI2" s="882"/>
      <c r="WYJ2" s="882"/>
      <c r="WYK2" s="882"/>
      <c r="WYL2" s="882"/>
      <c r="WYM2" s="882"/>
      <c r="WYN2" s="882"/>
      <c r="WYO2" s="882"/>
      <c r="WYP2" s="882"/>
      <c r="WYQ2" s="882"/>
      <c r="WYR2" s="882"/>
      <c r="WYS2" s="882"/>
      <c r="WYT2" s="882"/>
      <c r="WYU2" s="882"/>
      <c r="WYV2" s="882"/>
      <c r="WYW2" s="882"/>
      <c r="WYX2" s="882"/>
      <c r="WYY2" s="882"/>
      <c r="WYZ2" s="882"/>
      <c r="WZA2" s="882"/>
      <c r="WZB2" s="882"/>
      <c r="WZC2" s="882"/>
      <c r="WZD2" s="882"/>
      <c r="WZE2" s="882"/>
      <c r="WZF2" s="882"/>
      <c r="WZG2" s="882"/>
      <c r="WZH2" s="882"/>
      <c r="WZI2" s="882"/>
      <c r="WZJ2" s="882"/>
      <c r="WZK2" s="882"/>
      <c r="WZL2" s="882"/>
      <c r="WZM2" s="882"/>
      <c r="WZN2" s="882"/>
      <c r="WZO2" s="882"/>
      <c r="WZP2" s="882"/>
      <c r="WZQ2" s="882"/>
      <c r="WZR2" s="882"/>
      <c r="WZS2" s="882"/>
      <c r="WZT2" s="882"/>
      <c r="WZU2" s="882"/>
      <c r="WZV2" s="882"/>
      <c r="WZW2" s="882"/>
      <c r="WZX2" s="882"/>
      <c r="WZY2" s="882"/>
      <c r="WZZ2" s="882"/>
      <c r="XAA2" s="882"/>
      <c r="XAB2" s="882"/>
      <c r="XAC2" s="882"/>
      <c r="XAD2" s="882"/>
      <c r="XAE2" s="882"/>
      <c r="XAF2" s="882"/>
      <c r="XAG2" s="882"/>
      <c r="XAH2" s="882"/>
      <c r="XAI2" s="882"/>
      <c r="XAJ2" s="882"/>
      <c r="XAK2" s="882"/>
      <c r="XAL2" s="882"/>
      <c r="XAM2" s="882"/>
      <c r="XAN2" s="882"/>
      <c r="XAO2" s="882"/>
      <c r="XAP2" s="882"/>
      <c r="XAQ2" s="882"/>
      <c r="XAR2" s="882"/>
      <c r="XAS2" s="882"/>
      <c r="XAT2" s="882"/>
      <c r="XAU2" s="882"/>
      <c r="XAV2" s="882"/>
      <c r="XAW2" s="882"/>
      <c r="XAX2" s="882"/>
      <c r="XAY2" s="882"/>
      <c r="XAZ2" s="882"/>
      <c r="XBA2" s="882"/>
      <c r="XBB2" s="882"/>
      <c r="XBC2" s="882"/>
      <c r="XBD2" s="882"/>
      <c r="XBE2" s="882"/>
      <c r="XBF2" s="882"/>
      <c r="XBG2" s="882"/>
      <c r="XBH2" s="882"/>
      <c r="XBI2" s="882"/>
      <c r="XBJ2" s="882"/>
      <c r="XBK2" s="882"/>
      <c r="XBL2" s="882"/>
      <c r="XBM2" s="882"/>
      <c r="XBN2" s="882"/>
      <c r="XBO2" s="882"/>
      <c r="XBP2" s="882"/>
      <c r="XBQ2" s="882"/>
      <c r="XBR2" s="882"/>
      <c r="XBS2" s="882"/>
      <c r="XBT2" s="882"/>
      <c r="XBU2" s="882"/>
      <c r="XBV2" s="882"/>
      <c r="XBW2" s="882"/>
      <c r="XBX2" s="882"/>
      <c r="XBY2" s="882"/>
      <c r="XBZ2" s="882"/>
      <c r="XCA2" s="882"/>
      <c r="XCB2" s="882"/>
      <c r="XCC2" s="882"/>
      <c r="XCD2" s="882"/>
      <c r="XCE2" s="882"/>
      <c r="XCF2" s="882"/>
      <c r="XCG2" s="882"/>
      <c r="XCH2" s="882"/>
      <c r="XCI2" s="882"/>
      <c r="XCJ2" s="882"/>
      <c r="XCK2" s="882"/>
      <c r="XCL2" s="882"/>
      <c r="XCM2" s="882"/>
      <c r="XCN2" s="882"/>
      <c r="XCO2" s="882"/>
      <c r="XCP2" s="882"/>
      <c r="XCQ2" s="882"/>
      <c r="XCR2" s="882"/>
      <c r="XCS2" s="882"/>
      <c r="XCT2" s="882"/>
      <c r="XCU2" s="882"/>
      <c r="XCV2" s="882"/>
      <c r="XCW2" s="882"/>
      <c r="XCX2" s="882"/>
      <c r="XCY2" s="882"/>
      <c r="XCZ2" s="882"/>
      <c r="XDA2" s="882"/>
      <c r="XDB2" s="882"/>
      <c r="XDC2" s="882"/>
      <c r="XDD2" s="882"/>
      <c r="XDE2" s="882"/>
      <c r="XDF2" s="882"/>
      <c r="XDG2" s="882"/>
      <c r="XDH2" s="882"/>
      <c r="XDI2" s="882"/>
      <c r="XDJ2" s="882"/>
      <c r="XDK2" s="882"/>
      <c r="XDL2" s="882"/>
      <c r="XDM2" s="882"/>
      <c r="XDN2" s="882"/>
      <c r="XDO2" s="882"/>
      <c r="XDP2" s="882"/>
      <c r="XDQ2" s="882"/>
      <c r="XDR2" s="882"/>
      <c r="XDS2" s="882"/>
      <c r="XDT2" s="882"/>
      <c r="XDU2" s="882"/>
      <c r="XDV2" s="882"/>
      <c r="XDW2" s="882"/>
      <c r="XDX2" s="882"/>
      <c r="XDY2" s="882"/>
      <c r="XDZ2" s="882"/>
      <c r="XEA2" s="882"/>
      <c r="XEB2" s="882"/>
      <c r="XEC2" s="882"/>
      <c r="XED2" s="882"/>
      <c r="XEE2" s="882"/>
      <c r="XEF2" s="882"/>
      <c r="XEG2" s="882"/>
      <c r="XEH2" s="882"/>
      <c r="XEI2" s="882"/>
      <c r="XEJ2" s="882"/>
      <c r="XEK2" s="882"/>
      <c r="XEL2" s="882"/>
      <c r="XEM2" s="882"/>
      <c r="XEN2" s="882"/>
      <c r="XEO2" s="882"/>
      <c r="XEP2" s="882"/>
      <c r="XEQ2" s="882"/>
      <c r="XER2" s="882"/>
      <c r="XES2" s="882"/>
      <c r="XET2" s="882"/>
      <c r="XEU2" s="882"/>
      <c r="XEV2" s="882"/>
      <c r="XEW2" s="882"/>
      <c r="XEX2" s="882"/>
      <c r="XEY2" s="882"/>
      <c r="XEZ2" s="882"/>
      <c r="XFA2" s="882"/>
      <c r="XFB2" s="882"/>
      <c r="XFC2" s="882"/>
    </row>
    <row r="3" spans="1:16383" ht="15" thickBot="1" x14ac:dyDescent="0.35">
      <c r="A3" s="695" t="s">
        <v>620</v>
      </c>
      <c r="B3" s="712"/>
      <c r="C3" s="712"/>
      <c r="D3" s="712"/>
      <c r="E3" s="712"/>
      <c r="F3" s="712"/>
      <c r="G3" s="712"/>
      <c r="H3" s="712"/>
      <c r="I3" s="712"/>
      <c r="J3" s="712"/>
      <c r="K3" s="712"/>
      <c r="L3" s="712"/>
      <c r="M3" s="712"/>
      <c r="N3" s="712"/>
    </row>
    <row r="4" spans="1:16383" ht="15" thickBot="1" x14ac:dyDescent="0.35">
      <c r="A4" s="673"/>
      <c r="B4" s="698">
        <v>1990</v>
      </c>
      <c r="C4" s="698">
        <v>1991</v>
      </c>
      <c r="D4" s="698">
        <v>1992</v>
      </c>
      <c r="E4" s="698">
        <v>1993</v>
      </c>
      <c r="F4" s="698">
        <v>1994</v>
      </c>
      <c r="G4" s="698">
        <v>1995</v>
      </c>
      <c r="H4" s="698">
        <v>1996</v>
      </c>
      <c r="I4" s="698">
        <v>1997</v>
      </c>
      <c r="J4" s="698">
        <v>1998</v>
      </c>
      <c r="K4" s="698">
        <v>1999</v>
      </c>
      <c r="L4" s="698">
        <v>2000</v>
      </c>
      <c r="M4" s="698">
        <v>2001</v>
      </c>
      <c r="N4" s="698">
        <v>2002</v>
      </c>
      <c r="O4" s="698">
        <v>2003</v>
      </c>
      <c r="P4" s="698">
        <v>2004</v>
      </c>
      <c r="Q4" s="698">
        <v>2005</v>
      </c>
      <c r="R4" s="698">
        <v>2006</v>
      </c>
      <c r="S4" s="698">
        <v>2007</v>
      </c>
      <c r="T4" s="698">
        <v>2008</v>
      </c>
      <c r="U4" s="698">
        <v>2009</v>
      </c>
      <c r="V4" s="698">
        <v>2010</v>
      </c>
      <c r="W4" s="698">
        <v>2011</v>
      </c>
      <c r="X4" s="698">
        <v>2012</v>
      </c>
      <c r="Y4" s="698">
        <v>2013</v>
      </c>
      <c r="Z4" s="699">
        <v>2014</v>
      </c>
    </row>
    <row r="5" spans="1:16383" x14ac:dyDescent="0.3">
      <c r="A5" s="676" t="s">
        <v>9</v>
      </c>
      <c r="B5" s="701">
        <v>939.69289344405786</v>
      </c>
      <c r="C5" s="701">
        <v>943.86881121535441</v>
      </c>
      <c r="D5" s="701">
        <v>908.47707103555581</v>
      </c>
      <c r="E5" s="701">
        <v>1010.3683676240084</v>
      </c>
      <c r="F5" s="701">
        <v>1186.7963366199722</v>
      </c>
      <c r="G5" s="701">
        <v>1252.3861231438734</v>
      </c>
      <c r="H5" s="701">
        <v>1738.2395462015897</v>
      </c>
      <c r="I5" s="701">
        <v>1876.148523644498</v>
      </c>
      <c r="J5" s="701">
        <v>2056.43994889549</v>
      </c>
      <c r="K5" s="701">
        <v>2751.4926218193436</v>
      </c>
      <c r="L5" s="701">
        <v>4375.2731271656685</v>
      </c>
      <c r="M5" s="701">
        <v>3195.8524771281363</v>
      </c>
      <c r="N5" s="701">
        <v>3592.3437867025091</v>
      </c>
      <c r="O5" s="701">
        <v>4155</v>
      </c>
      <c r="P5" s="701">
        <v>5091</v>
      </c>
      <c r="Q5" s="701">
        <v>5049</v>
      </c>
      <c r="R5" s="701">
        <v>5530</v>
      </c>
      <c r="S5" s="701">
        <v>5882</v>
      </c>
      <c r="T5" s="701">
        <v>6256</v>
      </c>
      <c r="U5" s="701">
        <v>6138</v>
      </c>
      <c r="V5" s="701">
        <v>6735</v>
      </c>
      <c r="W5" s="701">
        <v>6283</v>
      </c>
      <c r="X5" s="701">
        <v>7051</v>
      </c>
      <c r="Y5" s="701">
        <v>6784</v>
      </c>
      <c r="Z5" s="702">
        <v>7458</v>
      </c>
    </row>
    <row r="6" spans="1:16383" x14ac:dyDescent="0.3">
      <c r="A6" s="1032" t="s">
        <v>10</v>
      </c>
      <c r="B6" s="704">
        <v>466.5256741000149</v>
      </c>
      <c r="C6" s="704">
        <v>492.94955160709873</v>
      </c>
      <c r="D6" s="704">
        <v>587.89746998598594</v>
      </c>
      <c r="E6" s="704">
        <v>652.58320612761202</v>
      </c>
      <c r="F6" s="704">
        <v>725.1119542986321</v>
      </c>
      <c r="G6" s="704">
        <v>974.04559214317806</v>
      </c>
      <c r="H6" s="704">
        <v>1183.8838632241025</v>
      </c>
      <c r="I6" s="704">
        <v>1566.804833180681</v>
      </c>
      <c r="J6" s="704">
        <v>1912.0970549166229</v>
      </c>
      <c r="K6" s="704">
        <v>2417.9634682273218</v>
      </c>
      <c r="L6" s="704">
        <v>3093.2508386869804</v>
      </c>
      <c r="M6" s="704">
        <v>3003.026227424717</v>
      </c>
      <c r="N6" s="704">
        <v>3782.3022778465574</v>
      </c>
      <c r="O6" s="704">
        <v>3799</v>
      </c>
      <c r="P6" s="704">
        <v>4193</v>
      </c>
      <c r="Q6" s="704">
        <v>4299</v>
      </c>
      <c r="R6" s="704">
        <v>4380</v>
      </c>
      <c r="S6" s="704">
        <v>4065</v>
      </c>
      <c r="T6" s="704">
        <v>3938</v>
      </c>
      <c r="U6" s="704">
        <v>4225</v>
      </c>
      <c r="V6" s="704">
        <v>4339</v>
      </c>
      <c r="W6" s="704">
        <v>4006</v>
      </c>
      <c r="X6" s="704">
        <v>5109</v>
      </c>
      <c r="Y6" s="704">
        <v>5347</v>
      </c>
      <c r="Z6" s="705">
        <v>6207</v>
      </c>
    </row>
    <row r="7" spans="1:16383" ht="15" thickBot="1" x14ac:dyDescent="0.35">
      <c r="A7" s="679" t="s">
        <v>11</v>
      </c>
      <c r="B7" s="707">
        <v>510.7814324559273</v>
      </c>
      <c r="C7" s="707">
        <v>322.1816371775468</v>
      </c>
      <c r="D7" s="707">
        <v>445.62545897845825</v>
      </c>
      <c r="E7" s="707">
        <v>436.0484262483796</v>
      </c>
      <c r="F7" s="707">
        <v>562.09170908139572</v>
      </c>
      <c r="G7" s="707">
        <v>949.56828471294841</v>
      </c>
      <c r="H7" s="707">
        <v>1267.8765905743078</v>
      </c>
      <c r="I7" s="707">
        <v>1530.0466431748205</v>
      </c>
      <c r="J7" s="707">
        <v>1768.4629961878873</v>
      </c>
      <c r="K7" s="707">
        <v>2404.5439099533346</v>
      </c>
      <c r="L7" s="707">
        <v>2517.4760341473507</v>
      </c>
      <c r="M7" s="707">
        <v>3377.1212954471466</v>
      </c>
      <c r="N7" s="707">
        <v>3599.3539354509339</v>
      </c>
      <c r="O7" s="707">
        <v>3596</v>
      </c>
      <c r="P7" s="707">
        <v>4687</v>
      </c>
      <c r="Q7" s="707">
        <v>3852</v>
      </c>
      <c r="R7" s="707">
        <v>4155</v>
      </c>
      <c r="S7" s="707">
        <v>4985</v>
      </c>
      <c r="T7" s="707">
        <v>6136</v>
      </c>
      <c r="U7" s="707">
        <v>5411</v>
      </c>
      <c r="V7" s="707">
        <v>6447</v>
      </c>
      <c r="W7" s="707">
        <v>6030</v>
      </c>
      <c r="X7" s="707">
        <v>4911</v>
      </c>
      <c r="Y7" s="707">
        <v>7097</v>
      </c>
      <c r="Z7" s="708">
        <v>5183</v>
      </c>
    </row>
    <row r="8" spans="1:16383" ht="15" thickBot="1" x14ac:dyDescent="0.35">
      <c r="A8" s="673" t="s">
        <v>3</v>
      </c>
      <c r="B8" s="709">
        <v>1917</v>
      </c>
      <c r="C8" s="709">
        <v>1759</v>
      </c>
      <c r="D8" s="709">
        <v>1942</v>
      </c>
      <c r="E8" s="709">
        <v>2099</v>
      </c>
      <c r="F8" s="709">
        <v>2474</v>
      </c>
      <c r="G8" s="709">
        <v>3176</v>
      </c>
      <c r="H8" s="709">
        <v>4190</v>
      </c>
      <c r="I8" s="709">
        <v>4973</v>
      </c>
      <c r="J8" s="709">
        <v>5737</v>
      </c>
      <c r="K8" s="709">
        <v>7574</v>
      </c>
      <c r="L8" s="709">
        <v>9986</v>
      </c>
      <c r="M8" s="709">
        <v>9576</v>
      </c>
      <c r="N8" s="709">
        <v>10974</v>
      </c>
      <c r="O8" s="709">
        <v>11550</v>
      </c>
      <c r="P8" s="709">
        <v>13971</v>
      </c>
      <c r="Q8" s="709">
        <v>13200</v>
      </c>
      <c r="R8" s="709">
        <v>14065</v>
      </c>
      <c r="S8" s="709">
        <v>14932</v>
      </c>
      <c r="T8" s="709">
        <v>16330</v>
      </c>
      <c r="U8" s="709">
        <v>15774</v>
      </c>
      <c r="V8" s="709">
        <v>17521</v>
      </c>
      <c r="W8" s="709">
        <v>16319</v>
      </c>
      <c r="X8" s="709">
        <v>17071</v>
      </c>
      <c r="Y8" s="709">
        <v>19228</v>
      </c>
      <c r="Z8" s="710">
        <v>18848</v>
      </c>
    </row>
    <row r="9" spans="1:16383" x14ac:dyDescent="0.3">
      <c r="A9" s="672"/>
      <c r="B9" s="1033"/>
      <c r="C9" s="1033"/>
      <c r="D9" s="1033"/>
      <c r="E9" s="1033"/>
      <c r="F9" s="1033"/>
      <c r="G9" s="1033"/>
      <c r="H9" s="1033"/>
      <c r="I9" s="1033"/>
      <c r="J9" s="1033"/>
      <c r="K9" s="1033"/>
      <c r="L9" s="1033"/>
      <c r="M9" s="1033"/>
      <c r="N9" s="1033"/>
      <c r="O9" s="1033"/>
      <c r="P9" s="1033"/>
      <c r="Q9" s="1033"/>
      <c r="R9" s="1033"/>
      <c r="S9" s="1033"/>
      <c r="T9" s="1033"/>
      <c r="U9" s="1033"/>
      <c r="V9" s="1033"/>
      <c r="W9" s="1033"/>
      <c r="X9" s="1033"/>
      <c r="Y9" s="1033"/>
      <c r="Z9" s="1033"/>
    </row>
    <row r="10" spans="1:16383" ht="15" thickBot="1" x14ac:dyDescent="0.35">
      <c r="A10" s="695" t="s">
        <v>621</v>
      </c>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row>
    <row r="11" spans="1:16383" ht="15" thickBot="1" x14ac:dyDescent="0.35">
      <c r="A11" s="673"/>
      <c r="B11" s="698">
        <v>1990</v>
      </c>
      <c r="C11" s="698">
        <v>1991</v>
      </c>
      <c r="D11" s="698">
        <v>1992</v>
      </c>
      <c r="E11" s="698">
        <v>1993</v>
      </c>
      <c r="F11" s="698">
        <v>1994</v>
      </c>
      <c r="G11" s="698">
        <v>1995</v>
      </c>
      <c r="H11" s="698">
        <v>1996</v>
      </c>
      <c r="I11" s="698">
        <v>1997</v>
      </c>
      <c r="J11" s="698">
        <v>1998</v>
      </c>
      <c r="K11" s="698">
        <v>1999</v>
      </c>
      <c r="L11" s="698">
        <v>2000</v>
      </c>
      <c r="M11" s="698">
        <v>2001</v>
      </c>
      <c r="N11" s="698">
        <v>2002</v>
      </c>
      <c r="O11" s="698">
        <v>2003</v>
      </c>
      <c r="P11" s="698">
        <v>2004</v>
      </c>
      <c r="Q11" s="698">
        <v>2005</v>
      </c>
      <c r="R11" s="698">
        <v>2006</v>
      </c>
      <c r="S11" s="698">
        <v>2007</v>
      </c>
      <c r="T11" s="698">
        <v>2008</v>
      </c>
      <c r="U11" s="698">
        <v>2009</v>
      </c>
      <c r="V11" s="698">
        <v>2010</v>
      </c>
      <c r="W11" s="698">
        <v>2011</v>
      </c>
      <c r="X11" s="698">
        <v>2012</v>
      </c>
      <c r="Y11" s="698">
        <v>2013</v>
      </c>
      <c r="Z11" s="699">
        <v>2014</v>
      </c>
    </row>
    <row r="12" spans="1:16383" x14ac:dyDescent="0.3">
      <c r="A12" s="676" t="s">
        <v>9</v>
      </c>
      <c r="B12" s="1034"/>
      <c r="C12" s="713">
        <v>4.4439175824682042E-3</v>
      </c>
      <c r="D12" s="713">
        <v>-3.7496461117543567E-2</v>
      </c>
      <c r="E12" s="713">
        <v>0.11215615653602429</v>
      </c>
      <c r="F12" s="713">
        <v>0.17461747086446633</v>
      </c>
      <c r="G12" s="713">
        <v>5.526625293662657E-2</v>
      </c>
      <c r="H12" s="713">
        <v>0.38794219616397152</v>
      </c>
      <c r="I12" s="713">
        <v>7.9338303943359056E-2</v>
      </c>
      <c r="J12" s="713">
        <v>9.6096563240509525E-2</v>
      </c>
      <c r="K12" s="713">
        <v>0.33798831485313485</v>
      </c>
      <c r="L12" s="713">
        <v>0.59014532420321286</v>
      </c>
      <c r="M12" s="713">
        <v>-0.26956503417229383</v>
      </c>
      <c r="N12" s="713">
        <v>0.12406433413680862</v>
      </c>
      <c r="O12" s="713">
        <v>0.15662649420699393</v>
      </c>
      <c r="P12" s="713">
        <v>0.22527075812274377</v>
      </c>
      <c r="Q12" s="713">
        <v>-8.2498526812021522E-3</v>
      </c>
      <c r="R12" s="713">
        <v>9.5266389384036421E-2</v>
      </c>
      <c r="S12" s="713">
        <v>6.3652802893309213E-2</v>
      </c>
      <c r="T12" s="713">
        <v>6.3583815028901647E-2</v>
      </c>
      <c r="U12" s="713">
        <v>-1.886189258312021E-2</v>
      </c>
      <c r="V12" s="713">
        <v>9.7262952101661693E-2</v>
      </c>
      <c r="W12" s="713">
        <v>-6.7112100965107668E-2</v>
      </c>
      <c r="X12" s="713">
        <v>0.12223460130510899</v>
      </c>
      <c r="Y12" s="713">
        <v>-3.7866969224223501E-2</v>
      </c>
      <c r="Z12" s="714">
        <v>9.9351415094339535E-2</v>
      </c>
    </row>
    <row r="13" spans="1:16383" x14ac:dyDescent="0.3">
      <c r="A13" s="1032" t="s">
        <v>10</v>
      </c>
      <c r="B13" s="1035"/>
      <c r="C13" s="715">
        <v>5.6639707038757869E-2</v>
      </c>
      <c r="D13" s="715">
        <v>0.19261183638232549</v>
      </c>
      <c r="E13" s="715">
        <v>0.11002894117433093</v>
      </c>
      <c r="F13" s="715">
        <v>0.11114099702534652</v>
      </c>
      <c r="G13" s="715">
        <v>0.34330372898806805</v>
      </c>
      <c r="H13" s="715">
        <v>0.21542961928426818</v>
      </c>
      <c r="I13" s="715">
        <v>0.32344470758623212</v>
      </c>
      <c r="J13" s="715">
        <v>0.22037985486359779</v>
      </c>
      <c r="K13" s="715">
        <v>0.26456105458138324</v>
      </c>
      <c r="L13" s="715">
        <v>0.27927939331305573</v>
      </c>
      <c r="M13" s="715">
        <v>-2.9168216859051022E-2</v>
      </c>
      <c r="N13" s="715">
        <v>0.25949691791074314</v>
      </c>
      <c r="O13" s="715">
        <v>4.4146979608803427E-3</v>
      </c>
      <c r="P13" s="715">
        <v>0.1037115030271123</v>
      </c>
      <c r="Q13" s="715">
        <v>2.5280228953016959E-2</v>
      </c>
      <c r="R13" s="715">
        <v>1.8841591067690233E-2</v>
      </c>
      <c r="S13" s="715">
        <v>-7.1917808219178037E-2</v>
      </c>
      <c r="T13" s="715">
        <v>-3.1242312423124252E-2</v>
      </c>
      <c r="U13" s="715">
        <v>7.287963433214828E-2</v>
      </c>
      <c r="V13" s="715">
        <v>2.6982248520710073E-2</v>
      </c>
      <c r="W13" s="715">
        <v>-7.6745793961742304E-2</v>
      </c>
      <c r="X13" s="715">
        <v>0.27533699450823756</v>
      </c>
      <c r="Y13" s="715">
        <v>4.6584458798199169E-2</v>
      </c>
      <c r="Z13" s="716">
        <v>0.16083785300168318</v>
      </c>
    </row>
    <row r="14" spans="1:16383" ht="15" thickBot="1" x14ac:dyDescent="0.35">
      <c r="A14" s="679" t="s">
        <v>11</v>
      </c>
      <c r="B14" s="1036"/>
      <c r="C14" s="718">
        <v>-0.36923776647784434</v>
      </c>
      <c r="D14" s="718">
        <v>0.38314977502235625</v>
      </c>
      <c r="E14" s="718">
        <v>-2.1491215407739128E-2</v>
      </c>
      <c r="F14" s="718">
        <v>0.28905799274968613</v>
      </c>
      <c r="G14" s="718">
        <v>0.68934760888893098</v>
      </c>
      <c r="H14" s="718">
        <v>0.33521370815115525</v>
      </c>
      <c r="I14" s="718">
        <v>0.20677884152885739</v>
      </c>
      <c r="J14" s="718">
        <v>0.15582293133126779</v>
      </c>
      <c r="K14" s="718">
        <v>0.35968008102888693</v>
      </c>
      <c r="L14" s="718">
        <v>4.6966130968349784E-2</v>
      </c>
      <c r="M14" s="718">
        <v>0.34147108041525054</v>
      </c>
      <c r="N14" s="718">
        <v>6.5805347383699031E-2</v>
      </c>
      <c r="O14" s="718">
        <v>-9.3181596227598362E-4</v>
      </c>
      <c r="P14" s="718">
        <v>0.30339265850945485</v>
      </c>
      <c r="Q14" s="718">
        <v>-0.17815233624919991</v>
      </c>
      <c r="R14" s="718">
        <v>7.8660436137071743E-2</v>
      </c>
      <c r="S14" s="718">
        <v>0.19975932611311675</v>
      </c>
      <c r="T14" s="718">
        <v>0.23089267803410229</v>
      </c>
      <c r="U14" s="718">
        <v>-0.11815514993481091</v>
      </c>
      <c r="V14" s="718">
        <v>0.19146183699870645</v>
      </c>
      <c r="W14" s="718">
        <v>-6.4681247091670557E-2</v>
      </c>
      <c r="X14" s="718">
        <v>-0.1855721393034826</v>
      </c>
      <c r="Y14" s="718">
        <v>0.44512319283241708</v>
      </c>
      <c r="Z14" s="719">
        <v>-0.26969141890939829</v>
      </c>
    </row>
    <row r="15" spans="1:16383" ht="15" thickBot="1" x14ac:dyDescent="0.35">
      <c r="A15" s="673" t="s">
        <v>3</v>
      </c>
      <c r="B15" s="698"/>
      <c r="C15" s="720">
        <v>-8.2420448617631759E-2</v>
      </c>
      <c r="D15" s="720">
        <v>0.10403638430926665</v>
      </c>
      <c r="E15" s="720">
        <v>8.0844490216271936E-2</v>
      </c>
      <c r="F15" s="720">
        <v>0.17865650309671266</v>
      </c>
      <c r="G15" s="720">
        <v>0.28375101050929663</v>
      </c>
      <c r="H15" s="720">
        <v>0.3192695214105794</v>
      </c>
      <c r="I15" s="720">
        <v>0.18687350835322203</v>
      </c>
      <c r="J15" s="720">
        <v>0.15362959983913127</v>
      </c>
      <c r="K15" s="720">
        <v>0.32020219626982738</v>
      </c>
      <c r="L15" s="720">
        <v>0.31845788222867699</v>
      </c>
      <c r="M15" s="720">
        <v>-4.1057480472661778E-2</v>
      </c>
      <c r="N15" s="720">
        <v>0.14598997493734345</v>
      </c>
      <c r="O15" s="720">
        <v>5.2487698195735399E-2</v>
      </c>
      <c r="P15" s="720">
        <v>0.20961038961038958</v>
      </c>
      <c r="Q15" s="720">
        <v>-5.5185741893923113E-2</v>
      </c>
      <c r="R15" s="720">
        <v>6.5530303030302939E-2</v>
      </c>
      <c r="S15" s="720">
        <v>6.164237468894429E-2</v>
      </c>
      <c r="T15" s="720">
        <v>9.3624430752745846E-2</v>
      </c>
      <c r="U15" s="720">
        <v>-3.4047764849969409E-2</v>
      </c>
      <c r="V15" s="720">
        <v>0.11075187016609611</v>
      </c>
      <c r="W15" s="720">
        <v>-6.8603390217453319E-2</v>
      </c>
      <c r="X15" s="720">
        <v>4.6081254978858954E-2</v>
      </c>
      <c r="Y15" s="720">
        <v>0.12635463651807166</v>
      </c>
      <c r="Z15" s="721">
        <v>-1.9762845849802368E-2</v>
      </c>
    </row>
    <row r="16" spans="1:16383" x14ac:dyDescent="0.3">
      <c r="A16" s="67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row>
    <row r="17" spans="1:26" ht="15" thickBot="1" x14ac:dyDescent="0.35">
      <c r="A17" s="695" t="s">
        <v>622</v>
      </c>
    </row>
    <row r="18" spans="1:26" ht="15" thickBot="1" x14ac:dyDescent="0.35">
      <c r="A18" s="673"/>
      <c r="B18" s="698">
        <v>1990</v>
      </c>
      <c r="C18" s="698">
        <v>1991</v>
      </c>
      <c r="D18" s="698">
        <v>1992</v>
      </c>
      <c r="E18" s="698">
        <v>1993</v>
      </c>
      <c r="F18" s="698">
        <v>1994</v>
      </c>
      <c r="G18" s="698">
        <v>1995</v>
      </c>
      <c r="H18" s="698">
        <v>1996</v>
      </c>
      <c r="I18" s="698">
        <v>1997</v>
      </c>
      <c r="J18" s="698">
        <v>1998</v>
      </c>
      <c r="K18" s="698">
        <v>1999</v>
      </c>
      <c r="L18" s="698">
        <v>2000</v>
      </c>
      <c r="M18" s="698">
        <v>2001</v>
      </c>
      <c r="N18" s="698">
        <v>2002</v>
      </c>
      <c r="O18" s="698">
        <v>2003</v>
      </c>
      <c r="P18" s="698">
        <v>2004</v>
      </c>
      <c r="Q18" s="698">
        <v>2005</v>
      </c>
      <c r="R18" s="698">
        <v>2006</v>
      </c>
      <c r="S18" s="698">
        <v>2007</v>
      </c>
      <c r="T18" s="698">
        <v>2008</v>
      </c>
      <c r="U18" s="698">
        <v>2009</v>
      </c>
      <c r="V18" s="698">
        <v>2010</v>
      </c>
      <c r="W18" s="698">
        <v>2011</v>
      </c>
      <c r="X18" s="698">
        <v>2012</v>
      </c>
      <c r="Y18" s="698">
        <v>2013</v>
      </c>
      <c r="Z18" s="699">
        <v>2014</v>
      </c>
    </row>
    <row r="19" spans="1:26" x14ac:dyDescent="0.3">
      <c r="A19" s="676" t="s">
        <v>9</v>
      </c>
      <c r="B19" s="713">
        <v>0.49018930278771927</v>
      </c>
      <c r="C19" s="713">
        <v>0.5365939802247609</v>
      </c>
      <c r="D19" s="713">
        <v>0.46780487694930784</v>
      </c>
      <c r="E19" s="713">
        <v>0.48135701173130463</v>
      </c>
      <c r="F19" s="713">
        <v>0.47970749257072443</v>
      </c>
      <c r="G19" s="713">
        <v>0.3943281244155773</v>
      </c>
      <c r="H19" s="713">
        <v>0.41485430696935316</v>
      </c>
      <c r="I19" s="713">
        <v>0.37726694623858797</v>
      </c>
      <c r="J19" s="713">
        <v>0.35845214378516471</v>
      </c>
      <c r="K19" s="713">
        <v>0.36328130734345704</v>
      </c>
      <c r="L19" s="713">
        <v>0.43814070971016106</v>
      </c>
      <c r="M19" s="713">
        <v>0.33373563879784213</v>
      </c>
      <c r="N19" s="713">
        <v>0.32735044529820567</v>
      </c>
      <c r="O19" s="713">
        <v>0.35974025974025975</v>
      </c>
      <c r="P19" s="713">
        <v>0.36439768091045738</v>
      </c>
      <c r="Q19" s="713">
        <v>0.38250000000000001</v>
      </c>
      <c r="R19" s="713">
        <v>0.39317454674724495</v>
      </c>
      <c r="S19" s="713">
        <v>0.3939190999196357</v>
      </c>
      <c r="T19" s="713">
        <v>0.38309859154929576</v>
      </c>
      <c r="U19" s="713">
        <v>0.38912133891213391</v>
      </c>
      <c r="V19" s="713">
        <v>0.38439586781576396</v>
      </c>
      <c r="W19" s="713">
        <v>0.38501133647895092</v>
      </c>
      <c r="X19" s="713">
        <v>0.41303965789936148</v>
      </c>
      <c r="Y19" s="713">
        <v>0.35281880590805076</v>
      </c>
      <c r="Z19" s="714">
        <v>0.39569185059422751</v>
      </c>
    </row>
    <row r="20" spans="1:26" x14ac:dyDescent="0.3">
      <c r="A20" s="1032" t="s">
        <v>10</v>
      </c>
      <c r="B20" s="715">
        <v>0.24336237563902707</v>
      </c>
      <c r="C20" s="715">
        <v>0.28024420216435403</v>
      </c>
      <c r="D20" s="715">
        <v>0.30272784242326772</v>
      </c>
      <c r="E20" s="715">
        <v>0.31090195623040118</v>
      </c>
      <c r="F20" s="715">
        <v>0.29309294838263222</v>
      </c>
      <c r="G20" s="715">
        <v>0.3066894181811014</v>
      </c>
      <c r="H20" s="715">
        <v>0.28254984802484545</v>
      </c>
      <c r="I20" s="715">
        <v>0.31506230307272892</v>
      </c>
      <c r="J20" s="715">
        <v>0.3332921483208337</v>
      </c>
      <c r="K20" s="715">
        <v>0.31924524270231341</v>
      </c>
      <c r="L20" s="715">
        <v>0.3097587461132566</v>
      </c>
      <c r="M20" s="715">
        <v>0.31359923009865465</v>
      </c>
      <c r="N20" s="715">
        <v>0.34466031327196622</v>
      </c>
      <c r="O20" s="715">
        <v>0.32891774891774894</v>
      </c>
      <c r="P20" s="715">
        <v>0.30012168062415001</v>
      </c>
      <c r="Q20" s="715">
        <v>0.32568181818181818</v>
      </c>
      <c r="R20" s="715">
        <v>0.31141130465694988</v>
      </c>
      <c r="S20" s="715">
        <v>0.27223412804714708</v>
      </c>
      <c r="T20" s="715">
        <v>0.24115125535823637</v>
      </c>
      <c r="U20" s="715">
        <v>0.26784582223912767</v>
      </c>
      <c r="V20" s="715">
        <v>0.24764568232406825</v>
      </c>
      <c r="W20" s="715">
        <v>0.24548072798578344</v>
      </c>
      <c r="X20" s="715">
        <v>0.29927947981957709</v>
      </c>
      <c r="Y20" s="715">
        <v>0.27808404410235071</v>
      </c>
      <c r="Z20" s="716">
        <v>0.32931876061120541</v>
      </c>
    </row>
    <row r="21" spans="1:26" ht="15" thickBot="1" x14ac:dyDescent="0.35">
      <c r="A21" s="679" t="s">
        <v>11</v>
      </c>
      <c r="B21" s="718">
        <v>0.26644832157325365</v>
      </c>
      <c r="C21" s="718">
        <v>0.18316181761088504</v>
      </c>
      <c r="D21" s="718">
        <v>0.22946728062742444</v>
      </c>
      <c r="E21" s="718">
        <v>0.20774103203829422</v>
      </c>
      <c r="F21" s="718">
        <v>0.22719955904664338</v>
      </c>
      <c r="G21" s="718">
        <v>0.2989824574033213</v>
      </c>
      <c r="H21" s="718">
        <v>0.30259584500580139</v>
      </c>
      <c r="I21" s="718">
        <v>0.30767075068868299</v>
      </c>
      <c r="J21" s="718">
        <v>0.30825570789400164</v>
      </c>
      <c r="K21" s="718">
        <v>0.31747344995422955</v>
      </c>
      <c r="L21" s="718">
        <v>0.25210054417658229</v>
      </c>
      <c r="M21" s="718">
        <v>0.35266513110350317</v>
      </c>
      <c r="N21" s="718">
        <v>0.32798924142982816</v>
      </c>
      <c r="O21" s="718">
        <v>0.31134199134199136</v>
      </c>
      <c r="P21" s="718">
        <v>0.33548063846539261</v>
      </c>
      <c r="Q21" s="718">
        <v>0.29181818181818181</v>
      </c>
      <c r="R21" s="718">
        <v>0.29541414859580517</v>
      </c>
      <c r="S21" s="718">
        <v>0.33384677203321728</v>
      </c>
      <c r="T21" s="718">
        <v>0.37575015309246784</v>
      </c>
      <c r="U21" s="718">
        <v>0.34303283884873842</v>
      </c>
      <c r="V21" s="718">
        <v>0.36795844986016779</v>
      </c>
      <c r="W21" s="718">
        <v>0.36950793553526562</v>
      </c>
      <c r="X21" s="718">
        <v>0.28768086228106143</v>
      </c>
      <c r="Y21" s="718">
        <v>0.36909714998959853</v>
      </c>
      <c r="Z21" s="719">
        <v>0.27498938879456708</v>
      </c>
    </row>
    <row r="22" spans="1:26" ht="15" thickBot="1" x14ac:dyDescent="0.35">
      <c r="A22" s="1037" t="s">
        <v>3</v>
      </c>
      <c r="B22" s="1038">
        <v>1</v>
      </c>
      <c r="C22" s="1038">
        <v>0.99999999999999989</v>
      </c>
      <c r="D22" s="1038">
        <v>1</v>
      </c>
      <c r="E22" s="1038">
        <v>1</v>
      </c>
      <c r="F22" s="1038">
        <v>1</v>
      </c>
      <c r="G22" s="1038">
        <v>1</v>
      </c>
      <c r="H22" s="1038">
        <v>1</v>
      </c>
      <c r="I22" s="1038">
        <v>0.99999999999999989</v>
      </c>
      <c r="J22" s="1038">
        <v>1</v>
      </c>
      <c r="K22" s="1038">
        <v>1</v>
      </c>
      <c r="L22" s="1038">
        <v>1</v>
      </c>
      <c r="M22" s="1038">
        <v>1</v>
      </c>
      <c r="N22" s="1038">
        <v>1</v>
      </c>
      <c r="O22" s="1038">
        <v>1</v>
      </c>
      <c r="P22" s="1038">
        <v>1</v>
      </c>
      <c r="Q22" s="1038">
        <v>1</v>
      </c>
      <c r="R22" s="1038">
        <v>1</v>
      </c>
      <c r="S22" s="1038">
        <v>1</v>
      </c>
      <c r="T22" s="1038">
        <v>1</v>
      </c>
      <c r="U22" s="1038">
        <v>1</v>
      </c>
      <c r="V22" s="1038">
        <v>1</v>
      </c>
      <c r="W22" s="1038">
        <v>1</v>
      </c>
      <c r="X22" s="1038">
        <v>1</v>
      </c>
      <c r="Y22" s="1038">
        <v>1</v>
      </c>
      <c r="Z22" s="1039">
        <v>1</v>
      </c>
    </row>
  </sheetData>
  <pageMargins left="0.7" right="0.7" top="0.75" bottom="0.75" header="0.3" footer="0.3"/>
  <pageSetup orientation="portrait" horizontalDpi="4294967292" verticalDpi="429496729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E190-63C4-4ACA-BF58-8B4CB1867D5A}">
  <dimension ref="A1:AA35"/>
  <sheetViews>
    <sheetView zoomScale="160" zoomScaleNormal="160" workbookViewId="0">
      <selection activeCell="A17" sqref="A17"/>
    </sheetView>
  </sheetViews>
  <sheetFormatPr defaultColWidth="10.6640625" defaultRowHeight="14.4" x14ac:dyDescent="0.3"/>
  <cols>
    <col min="1" max="1" width="50.6640625" style="695" customWidth="1"/>
    <col min="2" max="16384" width="10.6640625" style="695"/>
  </cols>
  <sheetData>
    <row r="1" spans="1:26" x14ac:dyDescent="0.3">
      <c r="A1" s="882" t="s">
        <v>615</v>
      </c>
    </row>
    <row r="2" spans="1:26" x14ac:dyDescent="0.3">
      <c r="A2" s="711"/>
    </row>
    <row r="3" spans="1:26" x14ac:dyDescent="0.3">
      <c r="A3" s="711"/>
    </row>
    <row r="4" spans="1:26" ht="15" thickBot="1" x14ac:dyDescent="0.35">
      <c r="A4" s="695" t="s">
        <v>623</v>
      </c>
    </row>
    <row r="5" spans="1:26" ht="15" thickBot="1" x14ac:dyDescent="0.35">
      <c r="A5" s="939"/>
      <c r="B5" s="940">
        <v>1990</v>
      </c>
      <c r="C5" s="698">
        <v>1991</v>
      </c>
      <c r="D5" s="698">
        <v>1992</v>
      </c>
      <c r="E5" s="698">
        <v>1993</v>
      </c>
      <c r="F5" s="698">
        <v>1994</v>
      </c>
      <c r="G5" s="698">
        <v>1995</v>
      </c>
      <c r="H5" s="698">
        <v>1996</v>
      </c>
      <c r="I5" s="698">
        <v>1997</v>
      </c>
      <c r="J5" s="698">
        <v>1998</v>
      </c>
      <c r="K5" s="698">
        <v>1999</v>
      </c>
      <c r="L5" s="698">
        <v>2000</v>
      </c>
      <c r="M5" s="698">
        <v>2001</v>
      </c>
      <c r="N5" s="698">
        <v>2002</v>
      </c>
      <c r="O5" s="698">
        <v>2003</v>
      </c>
      <c r="P5" s="698">
        <v>2004</v>
      </c>
      <c r="Q5" s="698">
        <v>2005</v>
      </c>
      <c r="R5" s="698">
        <v>2006</v>
      </c>
      <c r="S5" s="698">
        <v>2007</v>
      </c>
      <c r="T5" s="698">
        <v>2008</v>
      </c>
      <c r="U5" s="698">
        <v>2009</v>
      </c>
      <c r="V5" s="698">
        <v>2010</v>
      </c>
      <c r="W5" s="698">
        <v>2011</v>
      </c>
      <c r="X5" s="698">
        <v>2012</v>
      </c>
      <c r="Y5" s="698">
        <v>2013</v>
      </c>
      <c r="Z5" s="699">
        <v>2014</v>
      </c>
    </row>
    <row r="6" spans="1:26" x14ac:dyDescent="0.3">
      <c r="A6" s="1040" t="s">
        <v>408</v>
      </c>
      <c r="B6" s="701">
        <v>152</v>
      </c>
      <c r="C6" s="701">
        <v>143</v>
      </c>
      <c r="D6" s="701">
        <v>132</v>
      </c>
      <c r="E6" s="701">
        <v>120</v>
      </c>
      <c r="F6" s="701">
        <v>104</v>
      </c>
      <c r="G6" s="701">
        <v>134</v>
      </c>
      <c r="H6" s="701">
        <v>191</v>
      </c>
      <c r="I6" s="701">
        <v>184</v>
      </c>
      <c r="J6" s="701">
        <v>234</v>
      </c>
      <c r="K6" s="701">
        <v>423</v>
      </c>
      <c r="L6" s="701">
        <v>486</v>
      </c>
      <c r="M6" s="701">
        <v>402</v>
      </c>
      <c r="N6" s="701">
        <v>457</v>
      </c>
      <c r="O6" s="701">
        <v>582</v>
      </c>
      <c r="P6" s="701">
        <v>611</v>
      </c>
      <c r="Q6" s="701">
        <v>796</v>
      </c>
      <c r="R6" s="701">
        <v>681</v>
      </c>
      <c r="S6" s="701">
        <v>758</v>
      </c>
      <c r="T6" s="701">
        <v>655</v>
      </c>
      <c r="U6" s="701">
        <v>551</v>
      </c>
      <c r="V6" s="701">
        <v>596</v>
      </c>
      <c r="W6" s="701">
        <v>445</v>
      </c>
      <c r="X6" s="701">
        <v>568</v>
      </c>
      <c r="Y6" s="701">
        <v>610</v>
      </c>
      <c r="Z6" s="702">
        <v>660</v>
      </c>
    </row>
    <row r="7" spans="1:26" x14ac:dyDescent="0.3">
      <c r="A7" s="1041" t="s">
        <v>409</v>
      </c>
      <c r="B7" s="704">
        <v>157</v>
      </c>
      <c r="C7" s="704">
        <v>174</v>
      </c>
      <c r="D7" s="704">
        <v>177</v>
      </c>
      <c r="E7" s="704">
        <v>200</v>
      </c>
      <c r="F7" s="704">
        <v>262</v>
      </c>
      <c r="G7" s="704">
        <v>388</v>
      </c>
      <c r="H7" s="704">
        <v>353</v>
      </c>
      <c r="I7" s="704">
        <v>363</v>
      </c>
      <c r="J7" s="704">
        <v>378</v>
      </c>
      <c r="K7" s="704">
        <v>513</v>
      </c>
      <c r="L7" s="704">
        <v>493</v>
      </c>
      <c r="M7" s="704">
        <v>487</v>
      </c>
      <c r="N7" s="704">
        <v>470</v>
      </c>
      <c r="O7" s="704">
        <v>578</v>
      </c>
      <c r="P7" s="704">
        <v>613</v>
      </c>
      <c r="Q7" s="704">
        <v>544</v>
      </c>
      <c r="R7" s="704">
        <v>644</v>
      </c>
      <c r="S7" s="704">
        <v>613</v>
      </c>
      <c r="T7" s="704">
        <v>607</v>
      </c>
      <c r="U7" s="704">
        <v>740</v>
      </c>
      <c r="V7" s="704">
        <v>715</v>
      </c>
      <c r="W7" s="704">
        <v>553</v>
      </c>
      <c r="X7" s="704">
        <v>616</v>
      </c>
      <c r="Y7" s="704">
        <v>714</v>
      </c>
      <c r="Z7" s="705">
        <v>567</v>
      </c>
    </row>
    <row r="8" spans="1:26" x14ac:dyDescent="0.3">
      <c r="A8" s="1041" t="s">
        <v>410</v>
      </c>
      <c r="B8" s="704">
        <v>16</v>
      </c>
      <c r="C8" s="704">
        <v>17</v>
      </c>
      <c r="D8" s="704">
        <v>39</v>
      </c>
      <c r="E8" s="704">
        <v>31</v>
      </c>
      <c r="F8" s="704">
        <v>31</v>
      </c>
      <c r="G8" s="704">
        <v>36</v>
      </c>
      <c r="H8" s="704">
        <v>145</v>
      </c>
      <c r="I8" s="704">
        <v>280</v>
      </c>
      <c r="J8" s="704">
        <v>175</v>
      </c>
      <c r="K8" s="704">
        <v>166</v>
      </c>
      <c r="L8" s="704">
        <v>221</v>
      </c>
      <c r="M8" s="704">
        <v>277</v>
      </c>
      <c r="N8" s="704">
        <v>253</v>
      </c>
      <c r="O8" s="704">
        <v>181</v>
      </c>
      <c r="P8" s="704">
        <v>228</v>
      </c>
      <c r="Q8" s="704">
        <v>159</v>
      </c>
      <c r="R8" s="704">
        <v>125</v>
      </c>
      <c r="S8" s="704">
        <v>169</v>
      </c>
      <c r="T8" s="704">
        <v>177</v>
      </c>
      <c r="U8" s="704">
        <v>195</v>
      </c>
      <c r="V8" s="704">
        <v>175</v>
      </c>
      <c r="W8" s="704">
        <v>190</v>
      </c>
      <c r="X8" s="704">
        <v>199</v>
      </c>
      <c r="Y8" s="704">
        <v>212</v>
      </c>
      <c r="Z8" s="705">
        <v>199</v>
      </c>
    </row>
    <row r="9" spans="1:26" x14ac:dyDescent="0.3">
      <c r="A9" s="1041" t="s">
        <v>411</v>
      </c>
      <c r="B9" s="704">
        <v>6</v>
      </c>
      <c r="C9" s="704">
        <v>9</v>
      </c>
      <c r="D9" s="704">
        <v>8</v>
      </c>
      <c r="E9" s="704">
        <v>11</v>
      </c>
      <c r="F9" s="704">
        <v>19</v>
      </c>
      <c r="G9" s="704">
        <v>29</v>
      </c>
      <c r="H9" s="704">
        <v>113</v>
      </c>
      <c r="I9" s="704">
        <v>118</v>
      </c>
      <c r="J9" s="704">
        <v>131</v>
      </c>
      <c r="K9" s="704">
        <v>216</v>
      </c>
      <c r="L9" s="704">
        <v>266</v>
      </c>
      <c r="M9" s="704">
        <v>298</v>
      </c>
      <c r="N9" s="704">
        <v>277</v>
      </c>
      <c r="O9" s="704">
        <v>377</v>
      </c>
      <c r="P9" s="704">
        <v>566</v>
      </c>
      <c r="Q9" s="704">
        <v>426</v>
      </c>
      <c r="R9" s="704">
        <v>402</v>
      </c>
      <c r="S9" s="704">
        <v>396</v>
      </c>
      <c r="T9" s="704">
        <v>469</v>
      </c>
      <c r="U9" s="704">
        <v>436</v>
      </c>
      <c r="V9" s="704">
        <v>426</v>
      </c>
      <c r="W9" s="704">
        <v>462</v>
      </c>
      <c r="X9" s="704">
        <v>410</v>
      </c>
      <c r="Y9" s="704">
        <v>517</v>
      </c>
      <c r="Z9" s="705">
        <v>628</v>
      </c>
    </row>
    <row r="10" spans="1:26" x14ac:dyDescent="0.3">
      <c r="A10" s="1041" t="s">
        <v>412</v>
      </c>
      <c r="B10" s="704">
        <v>34</v>
      </c>
      <c r="C10" s="704">
        <v>27</v>
      </c>
      <c r="D10" s="704">
        <v>47</v>
      </c>
      <c r="E10" s="704">
        <v>37</v>
      </c>
      <c r="F10" s="704">
        <v>86</v>
      </c>
      <c r="G10" s="704">
        <v>146</v>
      </c>
      <c r="H10" s="704">
        <v>491</v>
      </c>
      <c r="I10" s="704">
        <v>320</v>
      </c>
      <c r="J10" s="704">
        <v>450</v>
      </c>
      <c r="K10" s="704">
        <v>357</v>
      </c>
      <c r="L10" s="704">
        <v>801</v>
      </c>
      <c r="M10" s="704">
        <v>605</v>
      </c>
      <c r="N10" s="704">
        <v>737</v>
      </c>
      <c r="O10" s="704">
        <v>736</v>
      </c>
      <c r="P10" s="704">
        <v>1087</v>
      </c>
      <c r="Q10" s="704">
        <v>1109</v>
      </c>
      <c r="R10" s="704">
        <v>1187</v>
      </c>
      <c r="S10" s="704">
        <v>1448</v>
      </c>
      <c r="T10" s="704">
        <v>1396</v>
      </c>
      <c r="U10" s="704">
        <v>1447</v>
      </c>
      <c r="V10" s="704">
        <v>1863</v>
      </c>
      <c r="W10" s="704">
        <v>1747</v>
      </c>
      <c r="X10" s="704">
        <v>1664</v>
      </c>
      <c r="Y10" s="704">
        <v>1759</v>
      </c>
      <c r="Z10" s="705">
        <v>1715</v>
      </c>
    </row>
    <row r="11" spans="1:26" x14ac:dyDescent="0.3">
      <c r="A11" s="1041" t="s">
        <v>413</v>
      </c>
      <c r="B11" s="704">
        <v>584</v>
      </c>
      <c r="C11" s="704">
        <v>504</v>
      </c>
      <c r="D11" s="704">
        <v>377</v>
      </c>
      <c r="E11" s="704">
        <v>568</v>
      </c>
      <c r="F11" s="704">
        <v>589</v>
      </c>
      <c r="G11" s="704">
        <v>737</v>
      </c>
      <c r="H11" s="704">
        <v>917</v>
      </c>
      <c r="I11" s="704">
        <v>1211</v>
      </c>
      <c r="J11" s="704">
        <v>1356</v>
      </c>
      <c r="K11" s="704">
        <v>1619</v>
      </c>
      <c r="L11" s="704">
        <v>1857</v>
      </c>
      <c r="M11" s="704">
        <v>1549</v>
      </c>
      <c r="N11" s="704">
        <v>2426</v>
      </c>
      <c r="O11" s="704">
        <v>2717</v>
      </c>
      <c r="P11" s="704">
        <v>2885</v>
      </c>
      <c r="Q11" s="704">
        <v>2863</v>
      </c>
      <c r="R11" s="704">
        <v>3329</v>
      </c>
      <c r="S11" s="704">
        <v>3154</v>
      </c>
      <c r="T11" s="704">
        <v>3518</v>
      </c>
      <c r="U11" s="704">
        <v>3269</v>
      </c>
      <c r="V11" s="704">
        <v>3362</v>
      </c>
      <c r="W11" s="704">
        <v>3353</v>
      </c>
      <c r="X11" s="704">
        <v>3862</v>
      </c>
      <c r="Y11" s="704">
        <v>4084</v>
      </c>
      <c r="Z11" s="705">
        <v>4338</v>
      </c>
    </row>
    <row r="12" spans="1:26" x14ac:dyDescent="0.3">
      <c r="A12" s="1041" t="s">
        <v>414</v>
      </c>
      <c r="B12" s="704">
        <v>508</v>
      </c>
      <c r="C12" s="704">
        <v>410</v>
      </c>
      <c r="D12" s="704">
        <v>583</v>
      </c>
      <c r="E12" s="704">
        <v>631</v>
      </c>
      <c r="F12" s="704">
        <v>867</v>
      </c>
      <c r="G12" s="704">
        <v>657</v>
      </c>
      <c r="H12" s="704">
        <v>827</v>
      </c>
      <c r="I12" s="704">
        <v>1144</v>
      </c>
      <c r="J12" s="704">
        <v>1434</v>
      </c>
      <c r="K12" s="704">
        <v>2275</v>
      </c>
      <c r="L12" s="704">
        <v>2774</v>
      </c>
      <c r="M12" s="704">
        <v>2976</v>
      </c>
      <c r="N12" s="704">
        <v>3121</v>
      </c>
      <c r="O12" s="704">
        <v>3085</v>
      </c>
      <c r="P12" s="704">
        <v>3829</v>
      </c>
      <c r="Q12" s="704">
        <v>3547</v>
      </c>
      <c r="R12" s="704">
        <v>3481</v>
      </c>
      <c r="S12" s="704">
        <v>3999</v>
      </c>
      <c r="T12" s="704">
        <v>4423</v>
      </c>
      <c r="U12" s="704">
        <v>4184</v>
      </c>
      <c r="V12" s="704">
        <v>4733</v>
      </c>
      <c r="W12" s="704">
        <v>3836</v>
      </c>
      <c r="X12" s="704">
        <v>3907</v>
      </c>
      <c r="Y12" s="704">
        <v>4877</v>
      </c>
      <c r="Z12" s="705">
        <v>4457</v>
      </c>
    </row>
    <row r="13" spans="1:26" x14ac:dyDescent="0.3">
      <c r="A13" s="1041" t="s">
        <v>415</v>
      </c>
      <c r="B13" s="704">
        <v>271</v>
      </c>
      <c r="C13" s="704">
        <v>247</v>
      </c>
      <c r="D13" s="704">
        <v>323</v>
      </c>
      <c r="E13" s="704">
        <v>234</v>
      </c>
      <c r="F13" s="704">
        <v>264</v>
      </c>
      <c r="G13" s="704">
        <v>668</v>
      </c>
      <c r="H13" s="704">
        <v>627</v>
      </c>
      <c r="I13" s="704">
        <v>764</v>
      </c>
      <c r="J13" s="704">
        <v>988</v>
      </c>
      <c r="K13" s="704">
        <v>962</v>
      </c>
      <c r="L13" s="704">
        <v>1665</v>
      </c>
      <c r="M13" s="704">
        <v>1506</v>
      </c>
      <c r="N13" s="704">
        <v>1712</v>
      </c>
      <c r="O13" s="704">
        <v>1836</v>
      </c>
      <c r="P13" s="704">
        <v>2248</v>
      </c>
      <c r="Q13" s="704">
        <v>1832</v>
      </c>
      <c r="R13" s="704">
        <v>2098</v>
      </c>
      <c r="S13" s="704">
        <v>2186</v>
      </c>
      <c r="T13" s="704">
        <v>2531</v>
      </c>
      <c r="U13" s="704">
        <v>2105</v>
      </c>
      <c r="V13" s="704">
        <v>2652</v>
      </c>
      <c r="W13" s="704">
        <v>2662</v>
      </c>
      <c r="X13" s="704">
        <v>2736</v>
      </c>
      <c r="Y13" s="704">
        <v>3131</v>
      </c>
      <c r="Z13" s="705">
        <v>3099</v>
      </c>
    </row>
    <row r="14" spans="1:26" ht="15" thickBot="1" x14ac:dyDescent="0.35">
      <c r="A14" s="1036" t="s">
        <v>416</v>
      </c>
      <c r="B14" s="707">
        <v>189</v>
      </c>
      <c r="C14" s="707">
        <v>228</v>
      </c>
      <c r="D14" s="707">
        <v>256</v>
      </c>
      <c r="E14" s="707">
        <v>267</v>
      </c>
      <c r="F14" s="707">
        <v>252</v>
      </c>
      <c r="G14" s="707">
        <v>381</v>
      </c>
      <c r="H14" s="707">
        <v>526</v>
      </c>
      <c r="I14" s="707">
        <v>589</v>
      </c>
      <c r="J14" s="707">
        <v>591</v>
      </c>
      <c r="K14" s="707">
        <v>1043</v>
      </c>
      <c r="L14" s="707">
        <v>1423</v>
      </c>
      <c r="M14" s="707">
        <v>1476</v>
      </c>
      <c r="N14" s="707">
        <v>1521</v>
      </c>
      <c r="O14" s="707">
        <v>1458</v>
      </c>
      <c r="P14" s="707">
        <v>1904</v>
      </c>
      <c r="Q14" s="707">
        <v>1924</v>
      </c>
      <c r="R14" s="707">
        <v>2118</v>
      </c>
      <c r="S14" s="707">
        <v>2209</v>
      </c>
      <c r="T14" s="707">
        <v>2554</v>
      </c>
      <c r="U14" s="707">
        <v>2847</v>
      </c>
      <c r="V14" s="707">
        <v>2999</v>
      </c>
      <c r="W14" s="707">
        <v>3071</v>
      </c>
      <c r="X14" s="707">
        <v>3109</v>
      </c>
      <c r="Y14" s="707">
        <v>3324</v>
      </c>
      <c r="Z14" s="708">
        <v>3185</v>
      </c>
    </row>
    <row r="15" spans="1:26" ht="15" thickBot="1" x14ac:dyDescent="0.35">
      <c r="A15" s="939" t="s">
        <v>3</v>
      </c>
      <c r="B15" s="732">
        <v>1917</v>
      </c>
      <c r="C15" s="709">
        <v>1759</v>
      </c>
      <c r="D15" s="709">
        <v>1942</v>
      </c>
      <c r="E15" s="709">
        <v>2099</v>
      </c>
      <c r="F15" s="709">
        <v>2474</v>
      </c>
      <c r="G15" s="709">
        <v>3176</v>
      </c>
      <c r="H15" s="709">
        <v>4190</v>
      </c>
      <c r="I15" s="709">
        <v>4973</v>
      </c>
      <c r="J15" s="709">
        <v>5737</v>
      </c>
      <c r="K15" s="709">
        <v>7574</v>
      </c>
      <c r="L15" s="709">
        <v>9986</v>
      </c>
      <c r="M15" s="709">
        <v>9576</v>
      </c>
      <c r="N15" s="709">
        <v>10974</v>
      </c>
      <c r="O15" s="709">
        <v>11550</v>
      </c>
      <c r="P15" s="709">
        <v>13971</v>
      </c>
      <c r="Q15" s="709">
        <v>13200</v>
      </c>
      <c r="R15" s="709">
        <v>14065</v>
      </c>
      <c r="S15" s="709">
        <v>14932</v>
      </c>
      <c r="T15" s="709">
        <v>16330</v>
      </c>
      <c r="U15" s="709">
        <v>15774</v>
      </c>
      <c r="V15" s="709">
        <v>17521</v>
      </c>
      <c r="W15" s="709">
        <v>16319</v>
      </c>
      <c r="X15" s="709">
        <v>17071</v>
      </c>
      <c r="Y15" s="709">
        <v>19228</v>
      </c>
      <c r="Z15" s="710">
        <v>18848</v>
      </c>
    </row>
    <row r="17" spans="10:27" x14ac:dyDescent="0.3">
      <c r="S17" s="696"/>
      <c r="T17" s="696"/>
      <c r="U17" s="696"/>
      <c r="V17" s="696"/>
      <c r="W17" s="696"/>
      <c r="X17" s="696"/>
      <c r="Y17" s="696"/>
      <c r="Z17" s="696"/>
      <c r="AA17" s="696"/>
    </row>
    <row r="18" spans="10:27" ht="15.6" x14ac:dyDescent="0.3">
      <c r="J18" s="916"/>
      <c r="S18" s="696"/>
      <c r="T18" s="696"/>
      <c r="U18" s="696"/>
      <c r="V18" s="696"/>
      <c r="W18" s="696"/>
      <c r="X18" s="696"/>
      <c r="Y18" s="696"/>
      <c r="Z18" s="696"/>
      <c r="AA18" s="696"/>
    </row>
    <row r="19" spans="10:27" ht="15.6" x14ac:dyDescent="0.3">
      <c r="J19" s="916"/>
      <c r="S19" s="696"/>
      <c r="T19" s="696"/>
      <c r="U19" s="696"/>
      <c r="V19" s="696"/>
      <c r="W19" s="696"/>
      <c r="X19" s="696"/>
      <c r="Y19" s="696"/>
      <c r="Z19" s="696"/>
      <c r="AA19" s="696"/>
    </row>
    <row r="20" spans="10:27" ht="15.6" x14ac:dyDescent="0.3">
      <c r="J20" s="916"/>
      <c r="S20" s="696"/>
      <c r="T20" s="696"/>
      <c r="U20" s="696"/>
      <c r="V20" s="696"/>
      <c r="W20" s="696"/>
      <c r="X20" s="696"/>
      <c r="Y20" s="696"/>
      <c r="Z20" s="696"/>
      <c r="AA20" s="696"/>
    </row>
    <row r="21" spans="10:27" ht="15.6" x14ac:dyDescent="0.3">
      <c r="J21" s="916"/>
      <c r="S21" s="696"/>
      <c r="T21" s="696"/>
      <c r="U21" s="696"/>
      <c r="V21" s="696"/>
      <c r="W21" s="696"/>
      <c r="X21" s="696"/>
      <c r="Y21" s="696"/>
      <c r="Z21" s="696"/>
      <c r="AA21" s="696"/>
    </row>
    <row r="22" spans="10:27" ht="15.6" x14ac:dyDescent="0.3">
      <c r="J22" s="916"/>
      <c r="S22" s="696"/>
      <c r="T22" s="696"/>
      <c r="U22" s="696"/>
      <c r="V22" s="696"/>
      <c r="W22" s="696"/>
      <c r="X22" s="696"/>
      <c r="Y22" s="696"/>
      <c r="Z22" s="696"/>
      <c r="AA22" s="696"/>
    </row>
    <row r="23" spans="10:27" ht="15.6" x14ac:dyDescent="0.3">
      <c r="J23" s="916"/>
      <c r="S23" s="696"/>
      <c r="T23" s="696"/>
      <c r="U23" s="696"/>
      <c r="V23" s="696"/>
      <c r="W23" s="696"/>
      <c r="X23" s="696"/>
      <c r="Y23" s="696"/>
      <c r="Z23" s="696"/>
      <c r="AA23" s="696"/>
    </row>
    <row r="24" spans="10:27" ht="15.6" x14ac:dyDescent="0.3">
      <c r="J24" s="916"/>
      <c r="S24" s="696"/>
      <c r="T24" s="696"/>
      <c r="U24" s="696"/>
      <c r="V24" s="696"/>
      <c r="W24" s="696"/>
      <c r="X24" s="696"/>
      <c r="Y24" s="696"/>
      <c r="Z24" s="696"/>
      <c r="AA24" s="696"/>
    </row>
    <row r="25" spans="10:27" ht="15.6" x14ac:dyDescent="0.3">
      <c r="J25" s="916"/>
      <c r="S25" s="696"/>
      <c r="T25" s="696"/>
      <c r="U25" s="696"/>
      <c r="V25" s="696"/>
      <c r="W25" s="696"/>
      <c r="X25" s="696"/>
      <c r="Y25" s="696"/>
      <c r="Z25" s="696"/>
      <c r="AA25" s="696"/>
    </row>
    <row r="26" spans="10:27" ht="15.6" x14ac:dyDescent="0.3">
      <c r="J26" s="916"/>
      <c r="S26" s="696"/>
      <c r="T26" s="696"/>
      <c r="U26" s="696"/>
      <c r="V26" s="696"/>
      <c r="W26" s="696"/>
      <c r="X26" s="696"/>
      <c r="Y26" s="696"/>
      <c r="Z26" s="696"/>
      <c r="AA26" s="696"/>
    </row>
    <row r="27" spans="10:27" x14ac:dyDescent="0.3">
      <c r="S27" s="696"/>
      <c r="T27" s="696"/>
      <c r="U27" s="696"/>
      <c r="V27" s="696"/>
      <c r="W27" s="696"/>
      <c r="X27" s="696"/>
      <c r="Y27" s="696"/>
      <c r="Z27" s="696"/>
      <c r="AA27" s="696"/>
    </row>
    <row r="28" spans="10:27" x14ac:dyDescent="0.3">
      <c r="S28" s="696"/>
      <c r="T28" s="696"/>
      <c r="U28" s="696"/>
      <c r="V28" s="696"/>
      <c r="W28" s="696"/>
      <c r="X28" s="696"/>
      <c r="Y28" s="696"/>
      <c r="Z28" s="696"/>
      <c r="AA28" s="696"/>
    </row>
    <row r="29" spans="10:27" x14ac:dyDescent="0.3">
      <c r="S29" s="696"/>
      <c r="T29" s="696"/>
      <c r="U29" s="696"/>
      <c r="V29" s="696"/>
      <c r="W29" s="696"/>
      <c r="X29" s="696"/>
      <c r="Y29" s="696"/>
      <c r="Z29" s="696"/>
      <c r="AA29" s="696"/>
    </row>
    <row r="30" spans="10:27" x14ac:dyDescent="0.3">
      <c r="S30" s="696"/>
      <c r="T30" s="696"/>
      <c r="U30" s="696"/>
      <c r="V30" s="696"/>
      <c r="W30" s="696"/>
      <c r="X30" s="696"/>
      <c r="Y30" s="696"/>
      <c r="Z30" s="696"/>
      <c r="AA30" s="696"/>
    </row>
    <row r="31" spans="10:27" x14ac:dyDescent="0.3">
      <c r="S31" s="696"/>
      <c r="T31" s="696"/>
      <c r="U31" s="696"/>
      <c r="V31" s="696"/>
      <c r="W31" s="696"/>
      <c r="X31" s="696"/>
      <c r="Y31" s="696"/>
      <c r="Z31" s="696"/>
      <c r="AA31" s="696"/>
    </row>
    <row r="32" spans="10:27" x14ac:dyDescent="0.3">
      <c r="S32" s="696"/>
      <c r="T32" s="696"/>
      <c r="U32" s="696"/>
      <c r="V32" s="696"/>
      <c r="W32" s="696"/>
      <c r="X32" s="696"/>
      <c r="Y32" s="696"/>
      <c r="Z32" s="696"/>
      <c r="AA32" s="696"/>
    </row>
    <row r="33" spans="19:27" x14ac:dyDescent="0.3">
      <c r="S33" s="696"/>
      <c r="T33" s="696"/>
      <c r="U33" s="696"/>
      <c r="V33" s="696"/>
      <c r="W33" s="696"/>
      <c r="X33" s="696"/>
      <c r="Y33" s="696"/>
      <c r="Z33" s="696"/>
      <c r="AA33" s="696"/>
    </row>
    <row r="34" spans="19:27" x14ac:dyDescent="0.3">
      <c r="S34" s="696"/>
      <c r="T34" s="696"/>
      <c r="U34" s="696"/>
      <c r="V34" s="696"/>
      <c r="W34" s="696"/>
      <c r="X34" s="696"/>
      <c r="Y34" s="696"/>
      <c r="Z34" s="696"/>
      <c r="AA34" s="696"/>
    </row>
    <row r="35" spans="19:27" x14ac:dyDescent="0.3">
      <c r="S35" s="696"/>
      <c r="T35" s="696"/>
      <c r="U35" s="696"/>
      <c r="V35" s="696"/>
      <c r="W35" s="696"/>
      <c r="X35" s="696"/>
      <c r="Y35" s="696"/>
      <c r="Z35" s="696"/>
      <c r="AA35" s="696"/>
    </row>
  </sheetData>
  <pageMargins left="0.75" right="0.75" top="1" bottom="1" header="0.5" footer="0.5"/>
  <pageSetup orientation="portrait" horizontalDpi="4294967292" verticalDpi="429496729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497B-ECB2-4F14-8F9A-80B39AF89C42}">
  <dimension ref="A1:N30"/>
  <sheetViews>
    <sheetView zoomScale="160" zoomScaleNormal="160" workbookViewId="0">
      <selection activeCell="A30" sqref="A30"/>
    </sheetView>
  </sheetViews>
  <sheetFormatPr defaultColWidth="11.5546875" defaultRowHeight="13.2" x14ac:dyDescent="0.25"/>
  <cols>
    <col min="1" max="1" width="11.5546875" style="696"/>
    <col min="2" max="2" width="19" style="696" customWidth="1"/>
    <col min="3" max="16384" width="11.5546875" style="696"/>
  </cols>
  <sheetData>
    <row r="1" spans="1:14" x14ac:dyDescent="0.25">
      <c r="A1" s="882" t="s">
        <v>615</v>
      </c>
    </row>
    <row r="4" spans="1:14" ht="15" thickBot="1" x14ac:dyDescent="0.35">
      <c r="A4" s="695" t="s">
        <v>624</v>
      </c>
    </row>
    <row r="5" spans="1:14" x14ac:dyDescent="0.25">
      <c r="A5" s="1042"/>
      <c r="B5" s="1043"/>
      <c r="C5" s="1043" t="s">
        <v>157</v>
      </c>
      <c r="D5" s="1043"/>
      <c r="E5" s="1043"/>
      <c r="F5" s="1043"/>
      <c r="G5" s="1043"/>
      <c r="H5" s="1043"/>
      <c r="I5" s="1043"/>
      <c r="J5" s="1043"/>
      <c r="K5" s="1043"/>
      <c r="L5" s="1043"/>
      <c r="M5" s="1043"/>
      <c r="N5" s="1043"/>
    </row>
    <row r="6" spans="1:14" ht="13.8" thickBot="1" x14ac:dyDescent="0.3">
      <c r="A6" s="763"/>
      <c r="B6" s="764" t="s">
        <v>418</v>
      </c>
      <c r="C6" s="764">
        <v>2003</v>
      </c>
      <c r="D6" s="764">
        <v>2004</v>
      </c>
      <c r="E6" s="764">
        <v>2005</v>
      </c>
      <c r="F6" s="764">
        <v>2006</v>
      </c>
      <c r="G6" s="764">
        <v>2007</v>
      </c>
      <c r="H6" s="764">
        <v>2008</v>
      </c>
      <c r="I6" s="764">
        <v>2009</v>
      </c>
      <c r="J6" s="764">
        <v>2010</v>
      </c>
      <c r="K6" s="764">
        <v>2011</v>
      </c>
      <c r="L6" s="764">
        <v>2012</v>
      </c>
      <c r="M6" s="764">
        <v>2013</v>
      </c>
      <c r="N6" s="764">
        <v>2014</v>
      </c>
    </row>
    <row r="7" spans="1:14" x14ac:dyDescent="0.25">
      <c r="A7" s="1044" t="s">
        <v>419</v>
      </c>
      <c r="B7" s="1045" t="s">
        <v>408</v>
      </c>
      <c r="C7" s="766">
        <v>478</v>
      </c>
      <c r="D7" s="766">
        <v>456</v>
      </c>
      <c r="E7" s="766">
        <v>551</v>
      </c>
      <c r="F7" s="766">
        <v>471</v>
      </c>
      <c r="G7" s="766">
        <v>555</v>
      </c>
      <c r="H7" s="766">
        <v>442</v>
      </c>
      <c r="I7" s="766">
        <v>339</v>
      </c>
      <c r="J7" s="766">
        <v>451</v>
      </c>
      <c r="K7" s="766">
        <v>314</v>
      </c>
      <c r="L7" s="766">
        <v>425</v>
      </c>
      <c r="M7" s="766">
        <v>433</v>
      </c>
      <c r="N7" s="766">
        <v>456</v>
      </c>
    </row>
    <row r="8" spans="1:14" x14ac:dyDescent="0.25">
      <c r="A8" s="1046"/>
      <c r="B8" s="1047" t="s">
        <v>409</v>
      </c>
      <c r="C8" s="768">
        <v>520</v>
      </c>
      <c r="D8" s="768">
        <v>499</v>
      </c>
      <c r="E8" s="768">
        <v>429</v>
      </c>
      <c r="F8" s="768">
        <v>535</v>
      </c>
      <c r="G8" s="768">
        <v>522</v>
      </c>
      <c r="H8" s="768">
        <v>531</v>
      </c>
      <c r="I8" s="768">
        <v>436</v>
      </c>
      <c r="J8" s="768">
        <v>605</v>
      </c>
      <c r="K8" s="768">
        <v>423</v>
      </c>
      <c r="L8" s="768">
        <v>499</v>
      </c>
      <c r="M8" s="768">
        <v>583</v>
      </c>
      <c r="N8" s="768">
        <v>448</v>
      </c>
    </row>
    <row r="9" spans="1:14" x14ac:dyDescent="0.25">
      <c r="A9" s="1046"/>
      <c r="B9" s="1047" t="s">
        <v>410</v>
      </c>
      <c r="C9" s="768">
        <v>181</v>
      </c>
      <c r="D9" s="768">
        <v>228</v>
      </c>
      <c r="E9" s="768">
        <v>156</v>
      </c>
      <c r="F9" s="768">
        <v>123</v>
      </c>
      <c r="G9" s="768">
        <v>169</v>
      </c>
      <c r="H9" s="768">
        <v>176</v>
      </c>
      <c r="I9" s="768">
        <v>195</v>
      </c>
      <c r="J9" s="768">
        <v>175</v>
      </c>
      <c r="K9" s="768">
        <v>190</v>
      </c>
      <c r="L9" s="768">
        <v>181</v>
      </c>
      <c r="M9" s="768">
        <v>204</v>
      </c>
      <c r="N9" s="768">
        <v>196</v>
      </c>
    </row>
    <row r="10" spans="1:14" x14ac:dyDescent="0.25">
      <c r="A10" s="1046"/>
      <c r="B10" s="1047" t="s">
        <v>411</v>
      </c>
      <c r="C10" s="768">
        <v>120</v>
      </c>
      <c r="D10" s="768">
        <v>287</v>
      </c>
      <c r="E10" s="768">
        <v>163</v>
      </c>
      <c r="F10" s="768">
        <v>189</v>
      </c>
      <c r="G10" s="768">
        <v>163</v>
      </c>
      <c r="H10" s="768">
        <v>198</v>
      </c>
      <c r="I10" s="768">
        <v>234</v>
      </c>
      <c r="J10" s="768">
        <v>262</v>
      </c>
      <c r="K10" s="768">
        <v>269</v>
      </c>
      <c r="L10" s="768">
        <v>209</v>
      </c>
      <c r="M10" s="768">
        <v>254</v>
      </c>
      <c r="N10" s="768">
        <v>230</v>
      </c>
    </row>
    <row r="11" spans="1:14" x14ac:dyDescent="0.25">
      <c r="A11" s="1046"/>
      <c r="B11" s="1047" t="s">
        <v>412</v>
      </c>
      <c r="C11" s="768">
        <v>440</v>
      </c>
      <c r="D11" s="768">
        <v>582</v>
      </c>
      <c r="E11" s="768">
        <v>544</v>
      </c>
      <c r="F11" s="768">
        <v>652</v>
      </c>
      <c r="G11" s="768">
        <v>713</v>
      </c>
      <c r="H11" s="768">
        <v>738</v>
      </c>
      <c r="I11" s="768">
        <v>855</v>
      </c>
      <c r="J11" s="768">
        <v>1021</v>
      </c>
      <c r="K11" s="768">
        <v>865</v>
      </c>
      <c r="L11" s="768">
        <v>746</v>
      </c>
      <c r="M11" s="768">
        <v>1050</v>
      </c>
      <c r="N11" s="768">
        <v>970</v>
      </c>
    </row>
    <row r="12" spans="1:14" x14ac:dyDescent="0.25">
      <c r="A12" s="1046"/>
      <c r="B12" s="1047" t="s">
        <v>413</v>
      </c>
      <c r="C12" s="768">
        <v>1807</v>
      </c>
      <c r="D12" s="768">
        <v>1615</v>
      </c>
      <c r="E12" s="768">
        <v>1728</v>
      </c>
      <c r="F12" s="768">
        <v>2194</v>
      </c>
      <c r="G12" s="768">
        <v>1965</v>
      </c>
      <c r="H12" s="768">
        <v>2202</v>
      </c>
      <c r="I12" s="768">
        <v>2073</v>
      </c>
      <c r="J12" s="768">
        <v>2176</v>
      </c>
      <c r="K12" s="768">
        <v>1935</v>
      </c>
      <c r="L12" s="768">
        <v>2048</v>
      </c>
      <c r="M12" s="768">
        <v>2611</v>
      </c>
      <c r="N12" s="768">
        <v>2224</v>
      </c>
    </row>
    <row r="13" spans="1:14" x14ac:dyDescent="0.25">
      <c r="A13" s="1046"/>
      <c r="B13" s="1047" t="s">
        <v>414</v>
      </c>
      <c r="C13" s="768">
        <v>1997</v>
      </c>
      <c r="D13" s="768">
        <v>2106</v>
      </c>
      <c r="E13" s="768">
        <v>1727</v>
      </c>
      <c r="F13" s="768">
        <v>2020</v>
      </c>
      <c r="G13" s="768">
        <v>2310</v>
      </c>
      <c r="H13" s="768">
        <v>2447</v>
      </c>
      <c r="I13" s="768">
        <v>2393</v>
      </c>
      <c r="J13" s="768">
        <v>2950</v>
      </c>
      <c r="K13" s="768">
        <v>2051</v>
      </c>
      <c r="L13" s="768">
        <v>1906</v>
      </c>
      <c r="M13" s="768">
        <v>2712</v>
      </c>
      <c r="N13" s="768">
        <v>2092</v>
      </c>
    </row>
    <row r="14" spans="1:14" x14ac:dyDescent="0.25">
      <c r="A14" s="1046"/>
      <c r="B14" s="1047" t="s">
        <v>415</v>
      </c>
      <c r="C14" s="768">
        <v>1446</v>
      </c>
      <c r="D14" s="768">
        <v>1642</v>
      </c>
      <c r="E14" s="768">
        <v>1110</v>
      </c>
      <c r="F14" s="768">
        <v>1371</v>
      </c>
      <c r="G14" s="768">
        <v>1419</v>
      </c>
      <c r="H14" s="768">
        <v>1566</v>
      </c>
      <c r="I14" s="768">
        <v>1091</v>
      </c>
      <c r="J14" s="768">
        <v>1717</v>
      </c>
      <c r="K14" s="768">
        <v>1760</v>
      </c>
      <c r="L14" s="768">
        <v>1760</v>
      </c>
      <c r="M14" s="768">
        <v>2116</v>
      </c>
      <c r="N14" s="768">
        <v>1960</v>
      </c>
    </row>
    <row r="15" spans="1:14" ht="13.8" thickBot="1" x14ac:dyDescent="0.3">
      <c r="A15" s="1048"/>
      <c r="B15" s="1049" t="s">
        <v>416</v>
      </c>
      <c r="C15" s="770">
        <v>954</v>
      </c>
      <c r="D15" s="770">
        <v>988</v>
      </c>
      <c r="E15" s="770">
        <v>950</v>
      </c>
      <c r="F15" s="770">
        <v>1094</v>
      </c>
      <c r="G15" s="770">
        <v>1230</v>
      </c>
      <c r="H15" s="770">
        <v>1331</v>
      </c>
      <c r="I15" s="770">
        <v>1584</v>
      </c>
      <c r="J15" s="770">
        <v>1486</v>
      </c>
      <c r="K15" s="770">
        <v>1501</v>
      </c>
      <c r="L15" s="770">
        <v>1598</v>
      </c>
      <c r="M15" s="770">
        <v>1651</v>
      </c>
      <c r="N15" s="770">
        <v>1549</v>
      </c>
    </row>
    <row r="16" spans="1:14" ht="13.8" thickBot="1" x14ac:dyDescent="0.3">
      <c r="A16" s="1050" t="s">
        <v>420</v>
      </c>
      <c r="B16" s="1051"/>
      <c r="C16" s="773">
        <v>7943</v>
      </c>
      <c r="D16" s="773">
        <v>8403</v>
      </c>
      <c r="E16" s="773">
        <v>7358</v>
      </c>
      <c r="F16" s="773">
        <v>8649</v>
      </c>
      <c r="G16" s="773">
        <v>9046</v>
      </c>
      <c r="H16" s="773">
        <v>9631</v>
      </c>
      <c r="I16" s="773">
        <v>9200</v>
      </c>
      <c r="J16" s="773">
        <v>10843</v>
      </c>
      <c r="K16" s="773">
        <v>9308</v>
      </c>
      <c r="L16" s="773">
        <v>9372</v>
      </c>
      <c r="M16" s="773">
        <v>11614</v>
      </c>
      <c r="N16" s="773">
        <v>10125</v>
      </c>
    </row>
    <row r="17" spans="1:14" x14ac:dyDescent="0.25">
      <c r="A17" s="1044" t="s">
        <v>421</v>
      </c>
      <c r="B17" s="1045" t="s">
        <v>408</v>
      </c>
      <c r="C17" s="766">
        <v>104</v>
      </c>
      <c r="D17" s="766">
        <v>155</v>
      </c>
      <c r="E17" s="766">
        <v>245</v>
      </c>
      <c r="F17" s="766">
        <v>210</v>
      </c>
      <c r="G17" s="766">
        <v>203</v>
      </c>
      <c r="H17" s="766">
        <v>213</v>
      </c>
      <c r="I17" s="766">
        <v>212</v>
      </c>
      <c r="J17" s="766">
        <v>145</v>
      </c>
      <c r="K17" s="766">
        <v>131</v>
      </c>
      <c r="L17" s="766">
        <v>143</v>
      </c>
      <c r="M17" s="766">
        <v>177</v>
      </c>
      <c r="N17" s="766">
        <v>204</v>
      </c>
    </row>
    <row r="18" spans="1:14" x14ac:dyDescent="0.25">
      <c r="A18" s="1046"/>
      <c r="B18" s="1047" t="s">
        <v>409</v>
      </c>
      <c r="C18" s="768">
        <v>58</v>
      </c>
      <c r="D18" s="768">
        <v>114</v>
      </c>
      <c r="E18" s="768">
        <v>115</v>
      </c>
      <c r="F18" s="768">
        <v>109</v>
      </c>
      <c r="G18" s="768">
        <v>91</v>
      </c>
      <c r="H18" s="768">
        <v>76</v>
      </c>
      <c r="I18" s="768">
        <v>304</v>
      </c>
      <c r="J18" s="768">
        <v>110</v>
      </c>
      <c r="K18" s="768">
        <v>130</v>
      </c>
      <c r="L18" s="768">
        <v>117</v>
      </c>
      <c r="M18" s="768">
        <v>131</v>
      </c>
      <c r="N18" s="768">
        <v>119</v>
      </c>
    </row>
    <row r="19" spans="1:14" x14ac:dyDescent="0.25">
      <c r="A19" s="1046"/>
      <c r="B19" s="1047" t="s">
        <v>410</v>
      </c>
      <c r="C19" s="768">
        <v>0</v>
      </c>
      <c r="D19" s="768">
        <v>0</v>
      </c>
      <c r="E19" s="768">
        <v>3</v>
      </c>
      <c r="F19" s="768">
        <v>2</v>
      </c>
      <c r="G19" s="768">
        <v>0</v>
      </c>
      <c r="H19" s="768">
        <v>1</v>
      </c>
      <c r="I19" s="768">
        <v>0</v>
      </c>
      <c r="J19" s="768">
        <v>0</v>
      </c>
      <c r="K19" s="768">
        <v>0</v>
      </c>
      <c r="L19" s="768">
        <v>18</v>
      </c>
      <c r="M19" s="768">
        <v>8</v>
      </c>
      <c r="N19" s="768">
        <v>3</v>
      </c>
    </row>
    <row r="20" spans="1:14" x14ac:dyDescent="0.25">
      <c r="A20" s="1046"/>
      <c r="B20" s="1047" t="s">
        <v>411</v>
      </c>
      <c r="C20" s="768">
        <v>257</v>
      </c>
      <c r="D20" s="768">
        <v>279</v>
      </c>
      <c r="E20" s="768">
        <v>263</v>
      </c>
      <c r="F20" s="768">
        <v>213</v>
      </c>
      <c r="G20" s="768">
        <v>233</v>
      </c>
      <c r="H20" s="768">
        <v>271</v>
      </c>
      <c r="I20" s="768">
        <v>202</v>
      </c>
      <c r="J20" s="768">
        <v>164</v>
      </c>
      <c r="K20" s="768">
        <v>193</v>
      </c>
      <c r="L20" s="768">
        <v>201</v>
      </c>
      <c r="M20" s="768">
        <v>263</v>
      </c>
      <c r="N20" s="768">
        <v>398</v>
      </c>
    </row>
    <row r="21" spans="1:14" x14ac:dyDescent="0.25">
      <c r="A21" s="1046"/>
      <c r="B21" s="1047" t="s">
        <v>412</v>
      </c>
      <c r="C21" s="768">
        <v>296</v>
      </c>
      <c r="D21" s="768">
        <v>505</v>
      </c>
      <c r="E21" s="768">
        <v>565</v>
      </c>
      <c r="F21" s="768">
        <v>535</v>
      </c>
      <c r="G21" s="768">
        <v>735</v>
      </c>
      <c r="H21" s="768">
        <v>658</v>
      </c>
      <c r="I21" s="768">
        <v>592</v>
      </c>
      <c r="J21" s="768">
        <v>842</v>
      </c>
      <c r="K21" s="768">
        <v>882</v>
      </c>
      <c r="L21" s="768">
        <v>918</v>
      </c>
      <c r="M21" s="768">
        <v>709</v>
      </c>
      <c r="N21" s="768">
        <v>745</v>
      </c>
    </row>
    <row r="22" spans="1:14" x14ac:dyDescent="0.25">
      <c r="A22" s="1046"/>
      <c r="B22" s="1047" t="s">
        <v>413</v>
      </c>
      <c r="C22" s="768">
        <v>910</v>
      </c>
      <c r="D22" s="768">
        <v>1270</v>
      </c>
      <c r="E22" s="768">
        <v>1135</v>
      </c>
      <c r="F22" s="768">
        <v>1135</v>
      </c>
      <c r="G22" s="768">
        <v>1189</v>
      </c>
      <c r="H22" s="768">
        <v>1316</v>
      </c>
      <c r="I22" s="768">
        <v>1196</v>
      </c>
      <c r="J22" s="768">
        <v>1186</v>
      </c>
      <c r="K22" s="768">
        <v>1418</v>
      </c>
      <c r="L22" s="768">
        <v>1814</v>
      </c>
      <c r="M22" s="768">
        <v>1473</v>
      </c>
      <c r="N22" s="768">
        <v>2114</v>
      </c>
    </row>
    <row r="23" spans="1:14" x14ac:dyDescent="0.25">
      <c r="A23" s="1046"/>
      <c r="B23" s="1047" t="s">
        <v>414</v>
      </c>
      <c r="C23" s="768">
        <v>1088</v>
      </c>
      <c r="D23" s="768">
        <v>1723</v>
      </c>
      <c r="E23" s="768">
        <v>1820</v>
      </c>
      <c r="F23" s="768">
        <v>1461</v>
      </c>
      <c r="G23" s="768">
        <v>1689</v>
      </c>
      <c r="H23" s="768">
        <v>1976</v>
      </c>
      <c r="I23" s="768">
        <v>1791</v>
      </c>
      <c r="J23" s="768">
        <v>1783</v>
      </c>
      <c r="K23" s="768">
        <v>1785</v>
      </c>
      <c r="L23" s="768">
        <v>2001</v>
      </c>
      <c r="M23" s="768">
        <v>2165</v>
      </c>
      <c r="N23" s="768">
        <v>2367</v>
      </c>
    </row>
    <row r="24" spans="1:14" x14ac:dyDescent="0.25">
      <c r="A24" s="1046"/>
      <c r="B24" s="1047" t="s">
        <v>415</v>
      </c>
      <c r="C24" s="768">
        <v>390</v>
      </c>
      <c r="D24" s="768">
        <v>606</v>
      </c>
      <c r="E24" s="768">
        <v>722</v>
      </c>
      <c r="F24" s="768">
        <v>727</v>
      </c>
      <c r="G24" s="768">
        <v>767</v>
      </c>
      <c r="H24" s="768">
        <v>965</v>
      </c>
      <c r="I24" s="768">
        <v>1014</v>
      </c>
      <c r="J24" s="768">
        <v>935</v>
      </c>
      <c r="K24" s="768">
        <v>902</v>
      </c>
      <c r="L24" s="768">
        <v>976</v>
      </c>
      <c r="M24" s="768">
        <v>1015</v>
      </c>
      <c r="N24" s="768">
        <v>1139</v>
      </c>
    </row>
    <row r="25" spans="1:14" ht="13.8" thickBot="1" x14ac:dyDescent="0.3">
      <c r="A25" s="1048"/>
      <c r="B25" s="1049" t="s">
        <v>416</v>
      </c>
      <c r="C25" s="770">
        <v>504</v>
      </c>
      <c r="D25" s="770">
        <v>916</v>
      </c>
      <c r="E25" s="770">
        <v>974</v>
      </c>
      <c r="F25" s="770">
        <v>1024</v>
      </c>
      <c r="G25" s="770">
        <v>979</v>
      </c>
      <c r="H25" s="770">
        <v>1223</v>
      </c>
      <c r="I25" s="770">
        <v>1263</v>
      </c>
      <c r="J25" s="770">
        <v>1513</v>
      </c>
      <c r="K25" s="770">
        <v>1570</v>
      </c>
      <c r="L25" s="770">
        <v>1511</v>
      </c>
      <c r="M25" s="770">
        <v>1673</v>
      </c>
      <c r="N25" s="770">
        <v>1636</v>
      </c>
    </row>
    <row r="26" spans="1:14" x14ac:dyDescent="0.25">
      <c r="A26" s="846" t="s">
        <v>422</v>
      </c>
      <c r="B26" s="847"/>
      <c r="C26" s="810">
        <v>3607</v>
      </c>
      <c r="D26" s="810">
        <v>5568</v>
      </c>
      <c r="E26" s="810">
        <v>5842</v>
      </c>
      <c r="F26" s="810">
        <v>5416</v>
      </c>
      <c r="G26" s="810">
        <v>5886</v>
      </c>
      <c r="H26" s="810">
        <v>6699</v>
      </c>
      <c r="I26" s="810">
        <v>6574</v>
      </c>
      <c r="J26" s="810">
        <v>6678</v>
      </c>
      <c r="K26" s="810">
        <v>7011</v>
      </c>
      <c r="L26" s="810">
        <v>7699</v>
      </c>
      <c r="M26" s="810">
        <v>7614</v>
      </c>
      <c r="N26" s="810">
        <v>8725</v>
      </c>
    </row>
    <row r="27" spans="1:14" ht="13.8" thickBot="1" x14ac:dyDescent="0.3">
      <c r="A27" s="1052" t="s">
        <v>423</v>
      </c>
      <c r="B27" s="792"/>
      <c r="C27" s="770">
        <v>11550</v>
      </c>
      <c r="D27" s="770">
        <v>13971</v>
      </c>
      <c r="E27" s="770">
        <v>13200</v>
      </c>
      <c r="F27" s="770">
        <v>14065</v>
      </c>
      <c r="G27" s="770">
        <v>14932</v>
      </c>
      <c r="H27" s="770">
        <v>16330</v>
      </c>
      <c r="I27" s="770">
        <v>15774</v>
      </c>
      <c r="J27" s="770">
        <v>17521</v>
      </c>
      <c r="K27" s="770">
        <v>16319</v>
      </c>
      <c r="L27" s="770">
        <v>17071</v>
      </c>
      <c r="M27" s="770">
        <v>19228</v>
      </c>
      <c r="N27" s="770">
        <v>18850</v>
      </c>
    </row>
    <row r="30" spans="1:14" ht="14.4" x14ac:dyDescent="0.3">
      <c r="A30" s="695"/>
    </row>
  </sheetData>
  <mergeCells count="4">
    <mergeCell ref="A5:B5"/>
    <mergeCell ref="C5:N5"/>
    <mergeCell ref="A7:A15"/>
    <mergeCell ref="A17:A2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1085E-4CDF-41E5-B396-C541EFFA47A3}">
  <dimension ref="A1:N40"/>
  <sheetViews>
    <sheetView zoomScale="145" zoomScaleNormal="145" workbookViewId="0">
      <selection activeCell="A40" sqref="A40"/>
    </sheetView>
  </sheetViews>
  <sheetFormatPr defaultColWidth="11.5546875" defaultRowHeight="13.2" x14ac:dyDescent="0.25"/>
  <cols>
    <col min="1" max="1" width="11.5546875" style="696"/>
    <col min="2" max="2" width="31.44140625" style="696" customWidth="1"/>
    <col min="3" max="16384" width="11.5546875" style="696"/>
  </cols>
  <sheetData>
    <row r="1" spans="1:14" x14ac:dyDescent="0.25">
      <c r="A1" s="882" t="s">
        <v>615</v>
      </c>
    </row>
    <row r="4" spans="1:14" ht="15" thickBot="1" x14ac:dyDescent="0.35">
      <c r="A4" s="695" t="s">
        <v>625</v>
      </c>
    </row>
    <row r="5" spans="1:14" x14ac:dyDescent="0.25">
      <c r="A5" s="1042"/>
      <c r="B5" s="1043"/>
      <c r="C5" s="1043" t="s">
        <v>157</v>
      </c>
      <c r="D5" s="1043"/>
      <c r="E5" s="1043"/>
      <c r="F5" s="1043"/>
      <c r="G5" s="1043"/>
      <c r="H5" s="1043"/>
      <c r="I5" s="1043"/>
      <c r="J5" s="1043"/>
      <c r="K5" s="1043"/>
      <c r="L5" s="1043"/>
      <c r="M5" s="1043"/>
      <c r="N5" s="1043"/>
    </row>
    <row r="6" spans="1:14" ht="13.8" thickBot="1" x14ac:dyDescent="0.3">
      <c r="A6" s="763"/>
      <c r="B6" s="764" t="s">
        <v>418</v>
      </c>
      <c r="C6" s="764">
        <v>2003</v>
      </c>
      <c r="D6" s="764">
        <v>2004</v>
      </c>
      <c r="E6" s="764">
        <v>2005</v>
      </c>
      <c r="F6" s="764">
        <v>2006</v>
      </c>
      <c r="G6" s="764">
        <v>2007</v>
      </c>
      <c r="H6" s="764">
        <v>2008</v>
      </c>
      <c r="I6" s="764">
        <v>2009</v>
      </c>
      <c r="J6" s="764">
        <v>2010</v>
      </c>
      <c r="K6" s="764">
        <v>2011</v>
      </c>
      <c r="L6" s="764">
        <v>2012</v>
      </c>
      <c r="M6" s="764">
        <v>2013</v>
      </c>
      <c r="N6" s="764">
        <v>2014</v>
      </c>
    </row>
    <row r="7" spans="1:14" x14ac:dyDescent="0.25">
      <c r="A7" s="1044" t="s">
        <v>9</v>
      </c>
      <c r="B7" s="1045" t="s">
        <v>408</v>
      </c>
      <c r="C7" s="766">
        <v>279</v>
      </c>
      <c r="D7" s="766">
        <v>297</v>
      </c>
      <c r="E7" s="766">
        <v>339</v>
      </c>
      <c r="F7" s="766">
        <v>294</v>
      </c>
      <c r="G7" s="766">
        <v>306</v>
      </c>
      <c r="H7" s="766">
        <v>320</v>
      </c>
      <c r="I7" s="766">
        <v>240</v>
      </c>
      <c r="J7" s="766">
        <v>272</v>
      </c>
      <c r="K7" s="766">
        <v>239</v>
      </c>
      <c r="L7" s="766">
        <v>248</v>
      </c>
      <c r="M7" s="766">
        <v>230</v>
      </c>
      <c r="N7" s="766">
        <v>252</v>
      </c>
    </row>
    <row r="8" spans="1:14" x14ac:dyDescent="0.25">
      <c r="A8" s="1046"/>
      <c r="B8" s="1047" t="s">
        <v>409</v>
      </c>
      <c r="C8" s="768">
        <v>96</v>
      </c>
      <c r="D8" s="768">
        <v>160</v>
      </c>
      <c r="E8" s="768">
        <v>175</v>
      </c>
      <c r="F8" s="768">
        <v>174</v>
      </c>
      <c r="G8" s="768">
        <v>149</v>
      </c>
      <c r="H8" s="768">
        <v>134</v>
      </c>
      <c r="I8" s="768">
        <v>322</v>
      </c>
      <c r="J8" s="768">
        <v>162</v>
      </c>
      <c r="K8" s="768">
        <v>194</v>
      </c>
      <c r="L8" s="768">
        <v>197</v>
      </c>
      <c r="M8" s="768">
        <v>167</v>
      </c>
      <c r="N8" s="768">
        <v>206</v>
      </c>
    </row>
    <row r="9" spans="1:14" x14ac:dyDescent="0.25">
      <c r="A9" s="1046"/>
      <c r="B9" s="1047" t="s">
        <v>410</v>
      </c>
      <c r="C9" s="768">
        <v>46</v>
      </c>
      <c r="D9" s="768">
        <v>38</v>
      </c>
      <c r="E9" s="768">
        <v>55</v>
      </c>
      <c r="F9" s="768">
        <v>42</v>
      </c>
      <c r="G9" s="768">
        <v>52</v>
      </c>
      <c r="H9" s="768">
        <v>65</v>
      </c>
      <c r="I9" s="768">
        <v>81</v>
      </c>
      <c r="J9" s="768">
        <v>72</v>
      </c>
      <c r="K9" s="768">
        <v>80</v>
      </c>
      <c r="L9" s="768">
        <v>94</v>
      </c>
      <c r="M9" s="768">
        <v>95</v>
      </c>
      <c r="N9" s="768">
        <v>94</v>
      </c>
    </row>
    <row r="10" spans="1:14" x14ac:dyDescent="0.25">
      <c r="A10" s="1046"/>
      <c r="B10" s="1047" t="s">
        <v>411</v>
      </c>
      <c r="C10" s="768">
        <v>151</v>
      </c>
      <c r="D10" s="768">
        <v>194</v>
      </c>
      <c r="E10" s="768">
        <v>128</v>
      </c>
      <c r="F10" s="768">
        <v>199</v>
      </c>
      <c r="G10" s="768">
        <v>173</v>
      </c>
      <c r="H10" s="768">
        <v>180</v>
      </c>
      <c r="I10" s="768">
        <v>167</v>
      </c>
      <c r="J10" s="768">
        <v>160</v>
      </c>
      <c r="K10" s="768">
        <v>178</v>
      </c>
      <c r="L10" s="768">
        <v>173</v>
      </c>
      <c r="M10" s="768">
        <v>178</v>
      </c>
      <c r="N10" s="768">
        <v>212</v>
      </c>
    </row>
    <row r="11" spans="1:14" x14ac:dyDescent="0.25">
      <c r="A11" s="1046"/>
      <c r="B11" s="1047" t="s">
        <v>412</v>
      </c>
      <c r="C11" s="768">
        <v>318</v>
      </c>
      <c r="D11" s="768">
        <v>409</v>
      </c>
      <c r="E11" s="768">
        <v>410</v>
      </c>
      <c r="F11" s="768">
        <v>507</v>
      </c>
      <c r="G11" s="768">
        <v>728</v>
      </c>
      <c r="H11" s="768">
        <v>623</v>
      </c>
      <c r="I11" s="768">
        <v>625</v>
      </c>
      <c r="J11" s="768">
        <v>743</v>
      </c>
      <c r="K11" s="768">
        <v>657</v>
      </c>
      <c r="L11" s="768">
        <v>780</v>
      </c>
      <c r="M11" s="768">
        <v>695</v>
      </c>
      <c r="N11" s="768">
        <v>653</v>
      </c>
    </row>
    <row r="12" spans="1:14" x14ac:dyDescent="0.25">
      <c r="A12" s="1046"/>
      <c r="B12" s="1047" t="s">
        <v>413</v>
      </c>
      <c r="C12" s="768">
        <v>880</v>
      </c>
      <c r="D12" s="768">
        <v>920</v>
      </c>
      <c r="E12" s="768">
        <v>841</v>
      </c>
      <c r="F12" s="768">
        <v>1202</v>
      </c>
      <c r="G12" s="768">
        <v>1160</v>
      </c>
      <c r="H12" s="768">
        <v>1216</v>
      </c>
      <c r="I12" s="768">
        <v>984</v>
      </c>
      <c r="J12" s="768">
        <v>1396</v>
      </c>
      <c r="K12" s="768">
        <v>1202</v>
      </c>
      <c r="L12" s="768">
        <v>1266</v>
      </c>
      <c r="M12" s="768">
        <v>1332</v>
      </c>
      <c r="N12" s="768">
        <v>1390</v>
      </c>
    </row>
    <row r="13" spans="1:14" x14ac:dyDescent="0.25">
      <c r="A13" s="1046"/>
      <c r="B13" s="1047" t="s">
        <v>414</v>
      </c>
      <c r="C13" s="768">
        <v>1054</v>
      </c>
      <c r="D13" s="768">
        <v>1438</v>
      </c>
      <c r="E13" s="768">
        <v>1419</v>
      </c>
      <c r="F13" s="768">
        <v>1410</v>
      </c>
      <c r="G13" s="768">
        <v>1610</v>
      </c>
      <c r="H13" s="768">
        <v>1526</v>
      </c>
      <c r="I13" s="768">
        <v>1519</v>
      </c>
      <c r="J13" s="768">
        <v>1642</v>
      </c>
      <c r="K13" s="768">
        <v>1365</v>
      </c>
      <c r="L13" s="768">
        <v>1537</v>
      </c>
      <c r="M13" s="768">
        <v>1640</v>
      </c>
      <c r="N13" s="768">
        <v>1842</v>
      </c>
    </row>
    <row r="14" spans="1:14" x14ac:dyDescent="0.25">
      <c r="A14" s="1046"/>
      <c r="B14" s="1047" t="s">
        <v>415</v>
      </c>
      <c r="C14" s="768">
        <v>686</v>
      </c>
      <c r="D14" s="768">
        <v>802</v>
      </c>
      <c r="E14" s="768">
        <v>712</v>
      </c>
      <c r="F14" s="768">
        <v>717</v>
      </c>
      <c r="G14" s="768">
        <v>824</v>
      </c>
      <c r="H14" s="768">
        <v>1151</v>
      </c>
      <c r="I14" s="768">
        <v>1151</v>
      </c>
      <c r="J14" s="768">
        <v>1143</v>
      </c>
      <c r="K14" s="768">
        <v>1226</v>
      </c>
      <c r="L14" s="768">
        <v>1509</v>
      </c>
      <c r="M14" s="768">
        <v>1151</v>
      </c>
      <c r="N14" s="768">
        <v>1607</v>
      </c>
    </row>
    <row r="15" spans="1:14" ht="13.8" thickBot="1" x14ac:dyDescent="0.3">
      <c r="A15" s="1048"/>
      <c r="B15" s="1049" t="s">
        <v>416</v>
      </c>
      <c r="C15" s="770">
        <v>645</v>
      </c>
      <c r="D15" s="770">
        <v>833</v>
      </c>
      <c r="E15" s="770">
        <v>970</v>
      </c>
      <c r="F15" s="770">
        <v>985</v>
      </c>
      <c r="G15" s="770">
        <v>880</v>
      </c>
      <c r="H15" s="770">
        <v>1041</v>
      </c>
      <c r="I15" s="770">
        <v>1049</v>
      </c>
      <c r="J15" s="770">
        <v>1145</v>
      </c>
      <c r="K15" s="770">
        <v>1142</v>
      </c>
      <c r="L15" s="770">
        <v>1247</v>
      </c>
      <c r="M15" s="770">
        <v>1296</v>
      </c>
      <c r="N15" s="770">
        <v>1202</v>
      </c>
    </row>
    <row r="16" spans="1:14" ht="13.8" thickBot="1" x14ac:dyDescent="0.3">
      <c r="A16" s="1050" t="s">
        <v>425</v>
      </c>
      <c r="B16" s="1051"/>
      <c r="C16" s="773">
        <v>4155</v>
      </c>
      <c r="D16" s="773">
        <v>5091</v>
      </c>
      <c r="E16" s="773">
        <v>5049</v>
      </c>
      <c r="F16" s="773">
        <v>5530</v>
      </c>
      <c r="G16" s="773">
        <v>5882</v>
      </c>
      <c r="H16" s="773">
        <v>6256</v>
      </c>
      <c r="I16" s="773">
        <v>6138</v>
      </c>
      <c r="J16" s="773">
        <v>6735</v>
      </c>
      <c r="K16" s="773">
        <v>6283</v>
      </c>
      <c r="L16" s="773">
        <v>7051</v>
      </c>
      <c r="M16" s="773">
        <v>6784</v>
      </c>
      <c r="N16" s="773">
        <v>7458</v>
      </c>
    </row>
    <row r="17" spans="1:14" x14ac:dyDescent="0.25">
      <c r="A17" s="1044" t="s">
        <v>10</v>
      </c>
      <c r="B17" s="1045" t="s">
        <v>408</v>
      </c>
      <c r="C17" s="766">
        <v>258</v>
      </c>
      <c r="D17" s="766">
        <v>226</v>
      </c>
      <c r="E17" s="766">
        <v>314</v>
      </c>
      <c r="F17" s="766">
        <v>190</v>
      </c>
      <c r="G17" s="766">
        <v>271</v>
      </c>
      <c r="H17" s="766">
        <v>170</v>
      </c>
      <c r="I17" s="766">
        <v>199</v>
      </c>
      <c r="J17" s="766">
        <v>188</v>
      </c>
      <c r="K17" s="766">
        <v>145</v>
      </c>
      <c r="L17" s="766">
        <v>177</v>
      </c>
      <c r="M17" s="766">
        <v>213</v>
      </c>
      <c r="N17" s="766">
        <v>240</v>
      </c>
    </row>
    <row r="18" spans="1:14" x14ac:dyDescent="0.25">
      <c r="A18" s="1046"/>
      <c r="B18" s="1047" t="s">
        <v>409</v>
      </c>
      <c r="C18" s="768">
        <v>134</v>
      </c>
      <c r="D18" s="768">
        <v>131</v>
      </c>
      <c r="E18" s="768">
        <v>116</v>
      </c>
      <c r="F18" s="768">
        <v>153</v>
      </c>
      <c r="G18" s="768">
        <v>148</v>
      </c>
      <c r="H18" s="768">
        <v>127</v>
      </c>
      <c r="I18" s="768">
        <v>170</v>
      </c>
      <c r="J18" s="768">
        <v>248</v>
      </c>
      <c r="K18" s="768">
        <v>137</v>
      </c>
      <c r="L18" s="768">
        <v>198</v>
      </c>
      <c r="M18" s="768">
        <v>167</v>
      </c>
      <c r="N18" s="768">
        <v>167</v>
      </c>
    </row>
    <row r="19" spans="1:14" x14ac:dyDescent="0.25">
      <c r="A19" s="1046"/>
      <c r="B19" s="1047" t="s">
        <v>410</v>
      </c>
      <c r="C19" s="768">
        <v>74</v>
      </c>
      <c r="D19" s="768">
        <v>57</v>
      </c>
      <c r="E19" s="768">
        <v>58</v>
      </c>
      <c r="F19" s="768">
        <v>53</v>
      </c>
      <c r="G19" s="768">
        <v>54</v>
      </c>
      <c r="H19" s="768">
        <v>58</v>
      </c>
      <c r="I19" s="768">
        <v>81</v>
      </c>
      <c r="J19" s="768">
        <v>51</v>
      </c>
      <c r="K19" s="768">
        <v>52</v>
      </c>
      <c r="L19" s="768">
        <v>78</v>
      </c>
      <c r="M19" s="768">
        <v>79</v>
      </c>
      <c r="N19" s="768">
        <v>85</v>
      </c>
    </row>
    <row r="20" spans="1:14" x14ac:dyDescent="0.25">
      <c r="A20" s="1046"/>
      <c r="B20" s="1047" t="s">
        <v>411</v>
      </c>
      <c r="C20" s="768">
        <v>79</v>
      </c>
      <c r="D20" s="768">
        <v>76</v>
      </c>
      <c r="E20" s="768">
        <v>79</v>
      </c>
      <c r="F20" s="768">
        <v>69</v>
      </c>
      <c r="G20" s="768">
        <v>62</v>
      </c>
      <c r="H20" s="768">
        <v>73</v>
      </c>
      <c r="I20" s="768">
        <v>109</v>
      </c>
      <c r="J20" s="768">
        <v>121</v>
      </c>
      <c r="K20" s="768">
        <v>138</v>
      </c>
      <c r="L20" s="768">
        <v>132</v>
      </c>
      <c r="M20" s="768">
        <v>125</v>
      </c>
      <c r="N20" s="768">
        <v>264</v>
      </c>
    </row>
    <row r="21" spans="1:14" x14ac:dyDescent="0.25">
      <c r="A21" s="1046"/>
      <c r="B21" s="1047" t="s">
        <v>412</v>
      </c>
      <c r="C21" s="768">
        <v>227</v>
      </c>
      <c r="D21" s="768">
        <v>434</v>
      </c>
      <c r="E21" s="768">
        <v>491</v>
      </c>
      <c r="F21" s="768">
        <v>447</v>
      </c>
      <c r="G21" s="768">
        <v>410</v>
      </c>
      <c r="H21" s="768">
        <v>340</v>
      </c>
      <c r="I21" s="768">
        <v>318</v>
      </c>
      <c r="J21" s="768">
        <v>481</v>
      </c>
      <c r="K21" s="768">
        <v>462</v>
      </c>
      <c r="L21" s="768">
        <v>608</v>
      </c>
      <c r="M21" s="768">
        <v>634</v>
      </c>
      <c r="N21" s="768">
        <v>674</v>
      </c>
    </row>
    <row r="22" spans="1:14" x14ac:dyDescent="0.25">
      <c r="A22" s="1046"/>
      <c r="B22" s="1047" t="s">
        <v>413</v>
      </c>
      <c r="C22" s="768">
        <v>1230</v>
      </c>
      <c r="D22" s="768">
        <v>1187</v>
      </c>
      <c r="E22" s="768">
        <v>1403</v>
      </c>
      <c r="F22" s="768">
        <v>1403</v>
      </c>
      <c r="G22" s="768">
        <v>1189</v>
      </c>
      <c r="H22" s="768">
        <v>1315</v>
      </c>
      <c r="I22" s="768">
        <v>1277</v>
      </c>
      <c r="J22" s="768">
        <v>1068</v>
      </c>
      <c r="K22" s="768">
        <v>1229</v>
      </c>
      <c r="L22" s="768">
        <v>1526</v>
      </c>
      <c r="M22" s="768">
        <v>1668</v>
      </c>
      <c r="N22" s="768">
        <v>1854</v>
      </c>
    </row>
    <row r="23" spans="1:14" x14ac:dyDescent="0.25">
      <c r="A23" s="1046"/>
      <c r="B23" s="1047" t="s">
        <v>414</v>
      </c>
      <c r="C23" s="768">
        <v>913</v>
      </c>
      <c r="D23" s="768">
        <v>1036</v>
      </c>
      <c r="E23" s="768">
        <v>881</v>
      </c>
      <c r="F23" s="768">
        <v>856</v>
      </c>
      <c r="G23" s="768">
        <v>879</v>
      </c>
      <c r="H23" s="768">
        <v>903</v>
      </c>
      <c r="I23" s="768">
        <v>809</v>
      </c>
      <c r="J23" s="768">
        <v>1274</v>
      </c>
      <c r="K23" s="768">
        <v>758</v>
      </c>
      <c r="L23" s="768">
        <v>973</v>
      </c>
      <c r="M23" s="768">
        <v>858</v>
      </c>
      <c r="N23" s="768">
        <v>1087</v>
      </c>
    </row>
    <row r="24" spans="1:14" x14ac:dyDescent="0.25">
      <c r="A24" s="1046"/>
      <c r="B24" s="1047" t="s">
        <v>415</v>
      </c>
      <c r="C24" s="768">
        <v>504</v>
      </c>
      <c r="D24" s="768">
        <v>555</v>
      </c>
      <c r="E24" s="768">
        <v>477</v>
      </c>
      <c r="F24" s="768">
        <v>654</v>
      </c>
      <c r="G24" s="768">
        <v>460</v>
      </c>
      <c r="H24" s="768">
        <v>316</v>
      </c>
      <c r="I24" s="768">
        <v>365</v>
      </c>
      <c r="J24" s="768">
        <v>274</v>
      </c>
      <c r="K24" s="768">
        <v>348</v>
      </c>
      <c r="L24" s="768">
        <v>439</v>
      </c>
      <c r="M24" s="768">
        <v>652</v>
      </c>
      <c r="N24" s="768">
        <v>744</v>
      </c>
    </row>
    <row r="25" spans="1:14" ht="13.8" thickBot="1" x14ac:dyDescent="0.3">
      <c r="A25" s="1048"/>
      <c r="B25" s="1049" t="s">
        <v>416</v>
      </c>
      <c r="C25" s="770">
        <v>380</v>
      </c>
      <c r="D25" s="770">
        <v>491</v>
      </c>
      <c r="E25" s="770">
        <v>480</v>
      </c>
      <c r="F25" s="770">
        <v>555</v>
      </c>
      <c r="G25" s="770">
        <v>592</v>
      </c>
      <c r="H25" s="770">
        <v>636</v>
      </c>
      <c r="I25" s="770">
        <v>897</v>
      </c>
      <c r="J25" s="770">
        <v>634</v>
      </c>
      <c r="K25" s="770">
        <v>737</v>
      </c>
      <c r="L25" s="770">
        <v>978</v>
      </c>
      <c r="M25" s="770">
        <v>951</v>
      </c>
      <c r="N25" s="770">
        <v>1092</v>
      </c>
    </row>
    <row r="26" spans="1:14" ht="13.8" thickBot="1" x14ac:dyDescent="0.3">
      <c r="A26" s="1050" t="s">
        <v>426</v>
      </c>
      <c r="B26" s="1051"/>
      <c r="C26" s="773">
        <v>3799</v>
      </c>
      <c r="D26" s="773">
        <v>4193</v>
      </c>
      <c r="E26" s="773">
        <v>4299</v>
      </c>
      <c r="F26" s="773">
        <v>4380</v>
      </c>
      <c r="G26" s="773">
        <v>4065</v>
      </c>
      <c r="H26" s="773">
        <v>3938</v>
      </c>
      <c r="I26" s="773">
        <v>4225</v>
      </c>
      <c r="J26" s="773">
        <v>4339</v>
      </c>
      <c r="K26" s="773">
        <v>4006</v>
      </c>
      <c r="L26" s="773">
        <v>5109</v>
      </c>
      <c r="M26" s="773">
        <v>5347</v>
      </c>
      <c r="N26" s="773">
        <v>6207</v>
      </c>
    </row>
    <row r="27" spans="1:14" x14ac:dyDescent="0.25">
      <c r="A27" s="1044" t="s">
        <v>11</v>
      </c>
      <c r="B27" s="1045" t="s">
        <v>408</v>
      </c>
      <c r="C27" s="766">
        <v>45</v>
      </c>
      <c r="D27" s="766">
        <v>88</v>
      </c>
      <c r="E27" s="766">
        <v>143</v>
      </c>
      <c r="F27" s="766">
        <v>197</v>
      </c>
      <c r="G27" s="766">
        <v>181</v>
      </c>
      <c r="H27" s="766">
        <v>165</v>
      </c>
      <c r="I27" s="766">
        <v>112</v>
      </c>
      <c r="J27" s="766">
        <v>136</v>
      </c>
      <c r="K27" s="766">
        <v>61</v>
      </c>
      <c r="L27" s="766">
        <v>143</v>
      </c>
      <c r="M27" s="766">
        <v>167</v>
      </c>
      <c r="N27" s="766">
        <v>168</v>
      </c>
    </row>
    <row r="28" spans="1:14" x14ac:dyDescent="0.25">
      <c r="A28" s="1046"/>
      <c r="B28" s="1047" t="s">
        <v>409</v>
      </c>
      <c r="C28" s="768">
        <v>348</v>
      </c>
      <c r="D28" s="768">
        <v>322</v>
      </c>
      <c r="E28" s="768">
        <v>253</v>
      </c>
      <c r="F28" s="768">
        <v>317</v>
      </c>
      <c r="G28" s="768">
        <v>316</v>
      </c>
      <c r="H28" s="768">
        <v>346</v>
      </c>
      <c r="I28" s="768">
        <v>248</v>
      </c>
      <c r="J28" s="768">
        <v>305</v>
      </c>
      <c r="K28" s="768">
        <v>222</v>
      </c>
      <c r="L28" s="768">
        <v>221</v>
      </c>
      <c r="M28" s="768">
        <v>380</v>
      </c>
      <c r="N28" s="768">
        <v>194</v>
      </c>
    </row>
    <row r="29" spans="1:14" x14ac:dyDescent="0.25">
      <c r="A29" s="1046"/>
      <c r="B29" s="1047" t="s">
        <v>410</v>
      </c>
      <c r="C29" s="768">
        <v>61</v>
      </c>
      <c r="D29" s="768">
        <v>133</v>
      </c>
      <c r="E29" s="768">
        <v>46</v>
      </c>
      <c r="F29" s="768">
        <v>30</v>
      </c>
      <c r="G29" s="768">
        <v>63</v>
      </c>
      <c r="H29" s="768">
        <v>54</v>
      </c>
      <c r="I29" s="768">
        <v>33</v>
      </c>
      <c r="J29" s="768">
        <v>52</v>
      </c>
      <c r="K29" s="768">
        <v>58</v>
      </c>
      <c r="L29" s="768">
        <v>27</v>
      </c>
      <c r="M29" s="768">
        <v>38</v>
      </c>
      <c r="N29" s="768">
        <v>20</v>
      </c>
    </row>
    <row r="30" spans="1:14" x14ac:dyDescent="0.25">
      <c r="A30" s="1046"/>
      <c r="B30" s="1047" t="s">
        <v>411</v>
      </c>
      <c r="C30" s="768">
        <v>147</v>
      </c>
      <c r="D30" s="768">
        <v>296</v>
      </c>
      <c r="E30" s="768">
        <v>219</v>
      </c>
      <c r="F30" s="768">
        <v>134</v>
      </c>
      <c r="G30" s="768">
        <v>161</v>
      </c>
      <c r="H30" s="768">
        <v>216</v>
      </c>
      <c r="I30" s="768">
        <v>160</v>
      </c>
      <c r="J30" s="768">
        <v>145</v>
      </c>
      <c r="K30" s="768">
        <v>146</v>
      </c>
      <c r="L30" s="768">
        <v>105</v>
      </c>
      <c r="M30" s="768">
        <v>214</v>
      </c>
      <c r="N30" s="768">
        <v>152</v>
      </c>
    </row>
    <row r="31" spans="1:14" x14ac:dyDescent="0.25">
      <c r="A31" s="1046"/>
      <c r="B31" s="1047" t="s">
        <v>412</v>
      </c>
      <c r="C31" s="768">
        <v>191</v>
      </c>
      <c r="D31" s="768">
        <v>244</v>
      </c>
      <c r="E31" s="768">
        <v>208</v>
      </c>
      <c r="F31" s="768">
        <v>233</v>
      </c>
      <c r="G31" s="768">
        <v>310</v>
      </c>
      <c r="H31" s="768">
        <v>433</v>
      </c>
      <c r="I31" s="768">
        <v>504</v>
      </c>
      <c r="J31" s="768">
        <v>639</v>
      </c>
      <c r="K31" s="768">
        <v>628</v>
      </c>
      <c r="L31" s="768">
        <v>276</v>
      </c>
      <c r="M31" s="768">
        <v>430</v>
      </c>
      <c r="N31" s="768">
        <v>388</v>
      </c>
    </row>
    <row r="32" spans="1:14" x14ac:dyDescent="0.25">
      <c r="A32" s="1046"/>
      <c r="B32" s="1047" t="s">
        <v>413</v>
      </c>
      <c r="C32" s="768">
        <v>607</v>
      </c>
      <c r="D32" s="768">
        <v>778</v>
      </c>
      <c r="E32" s="768">
        <v>619</v>
      </c>
      <c r="F32" s="768">
        <v>724</v>
      </c>
      <c r="G32" s="768">
        <v>805</v>
      </c>
      <c r="H32" s="768">
        <v>987</v>
      </c>
      <c r="I32" s="768">
        <v>1008</v>
      </c>
      <c r="J32" s="768">
        <v>898</v>
      </c>
      <c r="K32" s="768">
        <v>922</v>
      </c>
      <c r="L32" s="768">
        <v>1070</v>
      </c>
      <c r="M32" s="768">
        <v>1084</v>
      </c>
      <c r="N32" s="768">
        <v>1094</v>
      </c>
    </row>
    <row r="33" spans="1:14" x14ac:dyDescent="0.25">
      <c r="A33" s="1046"/>
      <c r="B33" s="1047" t="s">
        <v>414</v>
      </c>
      <c r="C33" s="768">
        <v>1118</v>
      </c>
      <c r="D33" s="768">
        <v>1355</v>
      </c>
      <c r="E33" s="768">
        <v>1247</v>
      </c>
      <c r="F33" s="768">
        <v>1215</v>
      </c>
      <c r="G33" s="768">
        <v>1510</v>
      </c>
      <c r="H33" s="768">
        <v>1994</v>
      </c>
      <c r="I33" s="768">
        <v>1856</v>
      </c>
      <c r="J33" s="768">
        <v>1817</v>
      </c>
      <c r="K33" s="768">
        <v>1713</v>
      </c>
      <c r="L33" s="768">
        <v>1397</v>
      </c>
      <c r="M33" s="768">
        <v>2379</v>
      </c>
      <c r="N33" s="768">
        <v>1530</v>
      </c>
    </row>
    <row r="34" spans="1:14" x14ac:dyDescent="0.25">
      <c r="A34" s="1046"/>
      <c r="B34" s="1047" t="s">
        <v>415</v>
      </c>
      <c r="C34" s="768">
        <v>646</v>
      </c>
      <c r="D34" s="768">
        <v>891</v>
      </c>
      <c r="E34" s="768">
        <v>643</v>
      </c>
      <c r="F34" s="768">
        <v>727</v>
      </c>
      <c r="G34" s="768">
        <v>902</v>
      </c>
      <c r="H34" s="768">
        <v>1064</v>
      </c>
      <c r="I34" s="768">
        <v>589</v>
      </c>
      <c r="J34" s="768">
        <v>1235</v>
      </c>
      <c r="K34" s="768">
        <v>1088</v>
      </c>
      <c r="L34" s="768">
        <v>788</v>
      </c>
      <c r="M34" s="768">
        <v>1328</v>
      </c>
      <c r="N34" s="768">
        <v>748</v>
      </c>
    </row>
    <row r="35" spans="1:14" ht="13.8" thickBot="1" x14ac:dyDescent="0.3">
      <c r="A35" s="1048"/>
      <c r="B35" s="1049" t="s">
        <v>416</v>
      </c>
      <c r="C35" s="770">
        <v>433</v>
      </c>
      <c r="D35" s="770">
        <v>580</v>
      </c>
      <c r="E35" s="770">
        <v>474</v>
      </c>
      <c r="F35" s="770">
        <v>578</v>
      </c>
      <c r="G35" s="770">
        <v>737</v>
      </c>
      <c r="H35" s="770">
        <v>877</v>
      </c>
      <c r="I35" s="770">
        <v>901</v>
      </c>
      <c r="J35" s="770">
        <v>1220</v>
      </c>
      <c r="K35" s="770">
        <v>1192</v>
      </c>
      <c r="L35" s="770">
        <v>884</v>
      </c>
      <c r="M35" s="770">
        <v>1077</v>
      </c>
      <c r="N35" s="770">
        <v>891</v>
      </c>
    </row>
    <row r="36" spans="1:14" ht="13.8" thickBot="1" x14ac:dyDescent="0.3">
      <c r="A36" s="1050" t="s">
        <v>427</v>
      </c>
      <c r="B36" s="1051"/>
      <c r="C36" s="773">
        <v>3596</v>
      </c>
      <c r="D36" s="773">
        <v>4687</v>
      </c>
      <c r="E36" s="773">
        <v>3852</v>
      </c>
      <c r="F36" s="773">
        <v>4155</v>
      </c>
      <c r="G36" s="773">
        <v>4985</v>
      </c>
      <c r="H36" s="773">
        <v>6136</v>
      </c>
      <c r="I36" s="773">
        <v>5411</v>
      </c>
      <c r="J36" s="773">
        <v>6447</v>
      </c>
      <c r="K36" s="773">
        <v>6030</v>
      </c>
      <c r="L36" s="773">
        <v>4911</v>
      </c>
      <c r="M36" s="773">
        <v>7097</v>
      </c>
      <c r="N36" s="773">
        <v>5185</v>
      </c>
    </row>
    <row r="37" spans="1:14" ht="13.8" thickBot="1" x14ac:dyDescent="0.3">
      <c r="A37" s="803" t="s">
        <v>423</v>
      </c>
      <c r="B37" s="804"/>
      <c r="C37" s="754">
        <v>11550</v>
      </c>
      <c r="D37" s="754">
        <v>13971</v>
      </c>
      <c r="E37" s="754">
        <v>13200</v>
      </c>
      <c r="F37" s="754">
        <v>14065</v>
      </c>
      <c r="G37" s="754">
        <v>14932</v>
      </c>
      <c r="H37" s="754">
        <v>16330</v>
      </c>
      <c r="I37" s="754">
        <v>15774</v>
      </c>
      <c r="J37" s="754">
        <v>17521</v>
      </c>
      <c r="K37" s="754">
        <v>16319</v>
      </c>
      <c r="L37" s="754">
        <v>17071</v>
      </c>
      <c r="M37" s="754">
        <v>19228</v>
      </c>
      <c r="N37" s="824">
        <v>18850</v>
      </c>
    </row>
    <row r="40" spans="1:14" ht="14.4" x14ac:dyDescent="0.3">
      <c r="A40" s="695"/>
    </row>
  </sheetData>
  <mergeCells count="5">
    <mergeCell ref="A5:B5"/>
    <mergeCell ref="C5:N5"/>
    <mergeCell ref="A7:A15"/>
    <mergeCell ref="A17:A25"/>
    <mergeCell ref="A27:A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92F8-38A2-464D-AD40-783887D19FB0}">
  <dimension ref="C5"/>
  <sheetViews>
    <sheetView zoomScale="85" zoomScaleNormal="85" workbookViewId="0">
      <selection activeCell="L41" sqref="L41"/>
    </sheetView>
  </sheetViews>
  <sheetFormatPr defaultColWidth="11.5546875" defaultRowHeight="13.2" x14ac:dyDescent="0.25"/>
  <cols>
    <col min="1" max="16384" width="11.5546875" style="153"/>
  </cols>
  <sheetData>
    <row r="5" spans="3:3" ht="23.4" x14ac:dyDescent="0.45">
      <c r="C5" s="610" t="s">
        <v>386</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3D3FB-6EBB-4A1F-92F7-8223B5D8EDA6}">
  <dimension ref="A1:G104"/>
  <sheetViews>
    <sheetView topLeftCell="A91" zoomScale="70" zoomScaleNormal="70" zoomScalePageLayoutView="75" workbookViewId="0">
      <selection activeCell="C5" sqref="C5"/>
    </sheetView>
  </sheetViews>
  <sheetFormatPr defaultColWidth="10.6640625" defaultRowHeight="15.6" x14ac:dyDescent="0.3"/>
  <cols>
    <col min="1" max="1" width="17.5546875" style="1053" customWidth="1"/>
    <col min="2" max="2" width="26" style="1053" customWidth="1"/>
    <col min="3" max="5" width="9.6640625" style="1053" customWidth="1"/>
    <col min="6" max="16384" width="10.6640625" style="1053"/>
  </cols>
  <sheetData>
    <row r="1" spans="1:7" x14ac:dyDescent="0.3">
      <c r="A1" s="882" t="s">
        <v>615</v>
      </c>
    </row>
    <row r="4" spans="1:7" x14ac:dyDescent="0.3">
      <c r="A4" s="695" t="s">
        <v>626</v>
      </c>
      <c r="G4" s="695"/>
    </row>
    <row r="5" spans="1:7" ht="16.2" thickBot="1" x14ac:dyDescent="0.35"/>
    <row r="6" spans="1:7" ht="16.2" thickBot="1" x14ac:dyDescent="0.35">
      <c r="A6" s="1054" t="s">
        <v>418</v>
      </c>
      <c r="B6" s="1055" t="s">
        <v>429</v>
      </c>
      <c r="C6" s="1056">
        <v>2012</v>
      </c>
      <c r="D6" s="1056">
        <v>2013</v>
      </c>
      <c r="E6" s="1057">
        <v>2014</v>
      </c>
    </row>
    <row r="7" spans="1:7" x14ac:dyDescent="0.3">
      <c r="A7" s="1058" t="s">
        <v>408</v>
      </c>
      <c r="B7" s="1059" t="s">
        <v>435</v>
      </c>
      <c r="C7" s="1060">
        <v>8</v>
      </c>
      <c r="D7" s="1060">
        <v>1</v>
      </c>
      <c r="E7" s="1061">
        <v>2</v>
      </c>
    </row>
    <row r="8" spans="1:7" x14ac:dyDescent="0.3">
      <c r="A8" s="1062"/>
      <c r="B8" s="1063" t="s">
        <v>559</v>
      </c>
      <c r="C8" s="1064">
        <v>4</v>
      </c>
      <c r="D8" s="1064">
        <v>8</v>
      </c>
      <c r="E8" s="1065">
        <v>4</v>
      </c>
    </row>
    <row r="9" spans="1:7" x14ac:dyDescent="0.3">
      <c r="A9" s="1062"/>
      <c r="B9" s="1063" t="s">
        <v>560</v>
      </c>
      <c r="C9" s="1064">
        <v>2</v>
      </c>
      <c r="D9" s="1064">
        <v>6</v>
      </c>
      <c r="E9" s="1065">
        <v>5</v>
      </c>
    </row>
    <row r="10" spans="1:7" x14ac:dyDescent="0.3">
      <c r="A10" s="1062"/>
      <c r="B10" s="1063" t="s">
        <v>558</v>
      </c>
      <c r="C10" s="1064">
        <v>6</v>
      </c>
      <c r="D10" s="1064">
        <v>5</v>
      </c>
      <c r="E10" s="1065">
        <v>5</v>
      </c>
    </row>
    <row r="11" spans="1:7" x14ac:dyDescent="0.3">
      <c r="A11" s="1062"/>
      <c r="B11" s="1063" t="s">
        <v>436</v>
      </c>
      <c r="C11" s="1064">
        <v>0</v>
      </c>
      <c r="D11" s="1064">
        <v>0</v>
      </c>
      <c r="E11" s="1065">
        <v>5</v>
      </c>
    </row>
    <row r="12" spans="1:7" x14ac:dyDescent="0.3">
      <c r="A12" s="1062"/>
      <c r="B12" s="1063" t="s">
        <v>437</v>
      </c>
      <c r="C12" s="1064">
        <v>8</v>
      </c>
      <c r="D12" s="1064">
        <v>0</v>
      </c>
      <c r="E12" s="1065">
        <v>6</v>
      </c>
    </row>
    <row r="13" spans="1:7" x14ac:dyDescent="0.3">
      <c r="A13" s="1062"/>
      <c r="B13" s="1063" t="s">
        <v>561</v>
      </c>
      <c r="C13" s="1064">
        <v>18</v>
      </c>
      <c r="D13" s="1064">
        <v>7</v>
      </c>
      <c r="E13" s="1065">
        <v>10</v>
      </c>
    </row>
    <row r="14" spans="1:7" x14ac:dyDescent="0.3">
      <c r="A14" s="1062"/>
      <c r="B14" s="1063" t="s">
        <v>562</v>
      </c>
      <c r="C14" s="1064">
        <v>81</v>
      </c>
      <c r="D14" s="1064">
        <v>135</v>
      </c>
      <c r="E14" s="1065">
        <v>122</v>
      </c>
    </row>
    <row r="15" spans="1:7" ht="16.2" thickBot="1" x14ac:dyDescent="0.35">
      <c r="A15" s="1066"/>
      <c r="B15" s="1067" t="s">
        <v>430</v>
      </c>
      <c r="C15" s="1068">
        <v>441</v>
      </c>
      <c r="D15" s="1068">
        <v>448</v>
      </c>
      <c r="E15" s="1069">
        <v>501</v>
      </c>
    </row>
    <row r="16" spans="1:7" ht="16.2" thickBot="1" x14ac:dyDescent="0.35">
      <c r="A16" s="1070" t="s">
        <v>439</v>
      </c>
      <c r="B16" s="1071"/>
      <c r="C16" s="1072">
        <v>568</v>
      </c>
      <c r="D16" s="1072">
        <v>610</v>
      </c>
      <c r="E16" s="1073">
        <v>660</v>
      </c>
    </row>
    <row r="17" spans="1:5" x14ac:dyDescent="0.3">
      <c r="A17" s="1058" t="s">
        <v>409</v>
      </c>
      <c r="B17" s="1059" t="s">
        <v>446</v>
      </c>
      <c r="C17" s="1060">
        <v>0</v>
      </c>
      <c r="D17" s="1060">
        <v>0</v>
      </c>
      <c r="E17" s="1061">
        <v>0</v>
      </c>
    </row>
    <row r="18" spans="1:5" x14ac:dyDescent="0.3">
      <c r="A18" s="1062"/>
      <c r="B18" s="1063" t="s">
        <v>448</v>
      </c>
      <c r="C18" s="1064">
        <v>0</v>
      </c>
      <c r="D18" s="1064">
        <v>5</v>
      </c>
      <c r="E18" s="1065">
        <v>0</v>
      </c>
    </row>
    <row r="19" spans="1:5" x14ac:dyDescent="0.3">
      <c r="A19" s="1062"/>
      <c r="B19" s="1063" t="s">
        <v>442</v>
      </c>
      <c r="C19" s="1064">
        <v>23</v>
      </c>
      <c r="D19" s="1064">
        <v>7</v>
      </c>
      <c r="E19" s="1065">
        <v>4</v>
      </c>
    </row>
    <row r="20" spans="1:5" x14ac:dyDescent="0.3">
      <c r="A20" s="1062"/>
      <c r="B20" s="1063" t="s">
        <v>443</v>
      </c>
      <c r="C20" s="1064">
        <v>18</v>
      </c>
      <c r="D20" s="1064">
        <v>31</v>
      </c>
      <c r="E20" s="1065">
        <v>17</v>
      </c>
    </row>
    <row r="21" spans="1:5" x14ac:dyDescent="0.3">
      <c r="A21" s="1062"/>
      <c r="B21" s="1063" t="s">
        <v>441</v>
      </c>
      <c r="C21" s="1064">
        <v>99</v>
      </c>
      <c r="D21" s="1064">
        <v>95</v>
      </c>
      <c r="E21" s="1065">
        <v>21</v>
      </c>
    </row>
    <row r="22" spans="1:5" x14ac:dyDescent="0.3">
      <c r="A22" s="1062"/>
      <c r="B22" s="1063" t="s">
        <v>564</v>
      </c>
      <c r="C22" s="1064">
        <v>21</v>
      </c>
      <c r="D22" s="1064">
        <v>19</v>
      </c>
      <c r="E22" s="1065">
        <v>21</v>
      </c>
    </row>
    <row r="23" spans="1:5" x14ac:dyDescent="0.3">
      <c r="A23" s="1062"/>
      <c r="B23" s="1063" t="s">
        <v>565</v>
      </c>
      <c r="C23" s="1064">
        <v>69</v>
      </c>
      <c r="D23" s="1064">
        <v>49</v>
      </c>
      <c r="E23" s="1065">
        <v>42</v>
      </c>
    </row>
    <row r="24" spans="1:5" x14ac:dyDescent="0.3">
      <c r="A24" s="1062"/>
      <c r="B24" s="1063" t="s">
        <v>566</v>
      </c>
      <c r="C24" s="1064">
        <v>118</v>
      </c>
      <c r="D24" s="1064">
        <v>262</v>
      </c>
      <c r="E24" s="1065">
        <v>174</v>
      </c>
    </row>
    <row r="25" spans="1:5" x14ac:dyDescent="0.3">
      <c r="A25" s="1062"/>
      <c r="B25" s="1063" t="s">
        <v>440</v>
      </c>
      <c r="C25" s="1064">
        <v>268</v>
      </c>
      <c r="D25" s="1064">
        <v>246</v>
      </c>
      <c r="E25" s="1065">
        <v>288</v>
      </c>
    </row>
    <row r="26" spans="1:5" ht="16.2" thickBot="1" x14ac:dyDescent="0.35">
      <c r="A26" s="1066"/>
      <c r="B26" s="1067" t="s">
        <v>627</v>
      </c>
      <c r="C26" s="1068">
        <v>616</v>
      </c>
      <c r="D26" s="1068">
        <v>714</v>
      </c>
      <c r="E26" s="1069">
        <v>567</v>
      </c>
    </row>
    <row r="27" spans="1:5" ht="16.2" thickBot="1" x14ac:dyDescent="0.35">
      <c r="A27" s="1074" t="s">
        <v>449</v>
      </c>
      <c r="B27" s="1075"/>
      <c r="C27" s="1076">
        <v>1232</v>
      </c>
      <c r="D27" s="1076">
        <v>1428</v>
      </c>
      <c r="E27" s="1077">
        <v>1134</v>
      </c>
    </row>
    <row r="28" spans="1:5" x14ac:dyDescent="0.3">
      <c r="A28" s="1058" t="s">
        <v>410</v>
      </c>
      <c r="B28" s="1059" t="s">
        <v>450</v>
      </c>
      <c r="C28" s="1060">
        <v>6</v>
      </c>
      <c r="D28" s="1060">
        <v>5</v>
      </c>
      <c r="E28" s="1061">
        <v>4</v>
      </c>
    </row>
    <row r="29" spans="1:5" x14ac:dyDescent="0.3">
      <c r="A29" s="1062"/>
      <c r="B29" s="1063" t="s">
        <v>451</v>
      </c>
      <c r="C29" s="1064">
        <v>19</v>
      </c>
      <c r="D29" s="1064">
        <v>19</v>
      </c>
      <c r="E29" s="1065">
        <v>19</v>
      </c>
    </row>
    <row r="30" spans="1:5" x14ac:dyDescent="0.3">
      <c r="A30" s="1062"/>
      <c r="B30" s="1063" t="s">
        <v>452</v>
      </c>
      <c r="C30" s="1064">
        <v>12</v>
      </c>
      <c r="D30" s="1064">
        <v>15</v>
      </c>
      <c r="E30" s="1065">
        <v>20</v>
      </c>
    </row>
    <row r="31" spans="1:5" x14ac:dyDescent="0.3">
      <c r="A31" s="1062"/>
      <c r="B31" s="1063" t="s">
        <v>453</v>
      </c>
      <c r="C31" s="1064">
        <v>46</v>
      </c>
      <c r="D31" s="1064">
        <v>53</v>
      </c>
      <c r="E31" s="1065">
        <v>58</v>
      </c>
    </row>
    <row r="32" spans="1:5" ht="16.2" thickBot="1" x14ac:dyDescent="0.35">
      <c r="A32" s="1066"/>
      <c r="B32" s="1067" t="s">
        <v>454</v>
      </c>
      <c r="C32" s="1068">
        <v>116</v>
      </c>
      <c r="D32" s="1068">
        <v>120</v>
      </c>
      <c r="E32" s="1069">
        <v>98</v>
      </c>
    </row>
    <row r="33" spans="1:5" ht="16.2" thickBot="1" x14ac:dyDescent="0.35">
      <c r="A33" s="1070" t="s">
        <v>568</v>
      </c>
      <c r="B33" s="1071"/>
      <c r="C33" s="1072">
        <v>199</v>
      </c>
      <c r="D33" s="1072">
        <v>212</v>
      </c>
      <c r="E33" s="1073">
        <v>199</v>
      </c>
    </row>
    <row r="34" spans="1:5" x14ac:dyDescent="0.3">
      <c r="A34" s="1058" t="s">
        <v>411</v>
      </c>
      <c r="B34" s="1059" t="s">
        <v>570</v>
      </c>
      <c r="C34" s="1060">
        <v>4</v>
      </c>
      <c r="D34" s="1060">
        <v>5</v>
      </c>
      <c r="E34" s="1061">
        <v>5</v>
      </c>
    </row>
    <row r="35" spans="1:5" x14ac:dyDescent="0.3">
      <c r="A35" s="1062"/>
      <c r="B35" s="1063" t="s">
        <v>571</v>
      </c>
      <c r="C35" s="1064">
        <v>10</v>
      </c>
      <c r="D35" s="1064">
        <v>20</v>
      </c>
      <c r="E35" s="1065">
        <v>17</v>
      </c>
    </row>
    <row r="36" spans="1:5" x14ac:dyDescent="0.3">
      <c r="A36" s="1062"/>
      <c r="B36" s="1063" t="s">
        <v>569</v>
      </c>
      <c r="C36" s="1064">
        <v>15</v>
      </c>
      <c r="D36" s="1064">
        <v>29</v>
      </c>
      <c r="E36" s="1065">
        <v>62</v>
      </c>
    </row>
    <row r="37" spans="1:5" ht="16.2" thickBot="1" x14ac:dyDescent="0.35">
      <c r="A37" s="1066"/>
      <c r="B37" s="1067" t="s">
        <v>572</v>
      </c>
      <c r="C37" s="1068">
        <v>381</v>
      </c>
      <c r="D37" s="1068">
        <v>463</v>
      </c>
      <c r="E37" s="1069">
        <v>544</v>
      </c>
    </row>
    <row r="38" spans="1:5" ht="16.2" thickBot="1" x14ac:dyDescent="0.35">
      <c r="A38" s="1070" t="s">
        <v>460</v>
      </c>
      <c r="B38" s="1071"/>
      <c r="C38" s="1072">
        <v>410</v>
      </c>
      <c r="D38" s="1072">
        <v>517</v>
      </c>
      <c r="E38" s="1073">
        <v>628</v>
      </c>
    </row>
    <row r="39" spans="1:5" x14ac:dyDescent="0.3">
      <c r="A39" s="1058" t="s">
        <v>412</v>
      </c>
      <c r="B39" s="1059" t="s">
        <v>576</v>
      </c>
      <c r="C39" s="1060">
        <v>0</v>
      </c>
      <c r="D39" s="1060">
        <v>0</v>
      </c>
      <c r="E39" s="1061">
        <v>0</v>
      </c>
    </row>
    <row r="40" spans="1:5" x14ac:dyDescent="0.3">
      <c r="A40" s="1062"/>
      <c r="B40" s="1063" t="s">
        <v>574</v>
      </c>
      <c r="C40" s="1064">
        <v>3</v>
      </c>
      <c r="D40" s="1064">
        <v>5</v>
      </c>
      <c r="E40" s="1065">
        <v>0</v>
      </c>
    </row>
    <row r="41" spans="1:5" x14ac:dyDescent="0.3">
      <c r="A41" s="1062"/>
      <c r="B41" s="1063" t="s">
        <v>573</v>
      </c>
      <c r="C41" s="1064">
        <v>0</v>
      </c>
      <c r="D41" s="1064">
        <v>0</v>
      </c>
      <c r="E41" s="1065">
        <v>0</v>
      </c>
    </row>
    <row r="42" spans="1:5" x14ac:dyDescent="0.3">
      <c r="A42" s="1062"/>
      <c r="B42" s="1063" t="s">
        <v>468</v>
      </c>
      <c r="C42" s="1064">
        <v>0</v>
      </c>
      <c r="D42" s="1064">
        <v>0</v>
      </c>
      <c r="E42" s="1065">
        <v>0</v>
      </c>
    </row>
    <row r="43" spans="1:5" x14ac:dyDescent="0.3">
      <c r="A43" s="1062"/>
      <c r="B43" s="1063" t="s">
        <v>472</v>
      </c>
      <c r="C43" s="1064">
        <v>1</v>
      </c>
      <c r="D43" s="1064">
        <v>4</v>
      </c>
      <c r="E43" s="1065">
        <v>4</v>
      </c>
    </row>
    <row r="44" spans="1:5" x14ac:dyDescent="0.3">
      <c r="A44" s="1062"/>
      <c r="B44" s="1063" t="s">
        <v>469</v>
      </c>
      <c r="C44" s="1064">
        <v>7</v>
      </c>
      <c r="D44" s="1064">
        <v>5</v>
      </c>
      <c r="E44" s="1065">
        <v>12</v>
      </c>
    </row>
    <row r="45" spans="1:5" x14ac:dyDescent="0.3">
      <c r="A45" s="1062"/>
      <c r="B45" s="1063" t="s">
        <v>474</v>
      </c>
      <c r="C45" s="1064">
        <v>7</v>
      </c>
      <c r="D45" s="1064">
        <v>34</v>
      </c>
      <c r="E45" s="1065">
        <v>17</v>
      </c>
    </row>
    <row r="46" spans="1:5" x14ac:dyDescent="0.3">
      <c r="A46" s="1062"/>
      <c r="B46" s="1063" t="s">
        <v>470</v>
      </c>
      <c r="C46" s="1064">
        <v>69</v>
      </c>
      <c r="D46" s="1064">
        <v>63</v>
      </c>
      <c r="E46" s="1065">
        <v>41</v>
      </c>
    </row>
    <row r="47" spans="1:5" x14ac:dyDescent="0.3">
      <c r="A47" s="1062"/>
      <c r="B47" s="1063" t="s">
        <v>575</v>
      </c>
      <c r="C47" s="1064">
        <v>53</v>
      </c>
      <c r="D47" s="1064">
        <v>54</v>
      </c>
      <c r="E47" s="1065">
        <v>59</v>
      </c>
    </row>
    <row r="48" spans="1:5" x14ac:dyDescent="0.3">
      <c r="A48" s="1062"/>
      <c r="B48" s="1063" t="s">
        <v>473</v>
      </c>
      <c r="C48" s="1064">
        <v>25</v>
      </c>
      <c r="D48" s="1064">
        <v>37</v>
      </c>
      <c r="E48" s="1065">
        <v>66</v>
      </c>
    </row>
    <row r="49" spans="1:5" x14ac:dyDescent="0.3">
      <c r="A49" s="1062"/>
      <c r="B49" s="1063" t="s">
        <v>463</v>
      </c>
      <c r="C49" s="1064">
        <v>84</v>
      </c>
      <c r="D49" s="1064">
        <v>142</v>
      </c>
      <c r="E49" s="1065">
        <v>115</v>
      </c>
    </row>
    <row r="50" spans="1:5" x14ac:dyDescent="0.3">
      <c r="A50" s="1062"/>
      <c r="B50" s="1063" t="s">
        <v>577</v>
      </c>
      <c r="C50" s="1064">
        <v>124</v>
      </c>
      <c r="D50" s="1064">
        <v>172</v>
      </c>
      <c r="E50" s="1065">
        <v>227</v>
      </c>
    </row>
    <row r="51" spans="1:5" x14ac:dyDescent="0.3">
      <c r="A51" s="1062"/>
      <c r="B51" s="1063" t="s">
        <v>471</v>
      </c>
      <c r="C51" s="1064">
        <v>326</v>
      </c>
      <c r="D51" s="1064">
        <v>351</v>
      </c>
      <c r="E51" s="1065">
        <v>456</v>
      </c>
    </row>
    <row r="52" spans="1:5" ht="16.2" thickBot="1" x14ac:dyDescent="0.35">
      <c r="A52" s="1066"/>
      <c r="B52" s="1067" t="s">
        <v>578</v>
      </c>
      <c r="C52" s="1068">
        <v>965</v>
      </c>
      <c r="D52" s="1068">
        <v>892</v>
      </c>
      <c r="E52" s="1069">
        <v>718</v>
      </c>
    </row>
    <row r="53" spans="1:5" ht="16.2" thickBot="1" x14ac:dyDescent="0.35">
      <c r="A53" s="1070" t="s">
        <v>475</v>
      </c>
      <c r="B53" s="1071"/>
      <c r="C53" s="1072">
        <v>1664</v>
      </c>
      <c r="D53" s="1072">
        <v>1759</v>
      </c>
      <c r="E53" s="1073">
        <v>1715</v>
      </c>
    </row>
    <row r="54" spans="1:5" x14ac:dyDescent="0.3">
      <c r="A54" s="1058" t="s">
        <v>413</v>
      </c>
      <c r="B54" s="1059" t="s">
        <v>628</v>
      </c>
      <c r="C54" s="1060">
        <v>0</v>
      </c>
      <c r="D54" s="1060">
        <v>0</v>
      </c>
      <c r="E54" s="1061">
        <v>0</v>
      </c>
    </row>
    <row r="55" spans="1:5" x14ac:dyDescent="0.3">
      <c r="A55" s="1062"/>
      <c r="B55" s="1063" t="s">
        <v>483</v>
      </c>
      <c r="C55" s="1064">
        <v>0</v>
      </c>
      <c r="D55" s="1064">
        <v>0</v>
      </c>
      <c r="E55" s="1065">
        <v>0</v>
      </c>
    </row>
    <row r="56" spans="1:5" x14ac:dyDescent="0.3">
      <c r="A56" s="1062"/>
      <c r="B56" s="1063" t="s">
        <v>629</v>
      </c>
      <c r="C56" s="1064">
        <v>0</v>
      </c>
      <c r="D56" s="1064">
        <v>0</v>
      </c>
      <c r="E56" s="1065">
        <v>2</v>
      </c>
    </row>
    <row r="57" spans="1:5" x14ac:dyDescent="0.3">
      <c r="A57" s="1062"/>
      <c r="B57" s="1063" t="s">
        <v>481</v>
      </c>
      <c r="C57" s="1064">
        <v>40</v>
      </c>
      <c r="D57" s="1064">
        <v>30</v>
      </c>
      <c r="E57" s="1065">
        <v>62</v>
      </c>
    </row>
    <row r="58" spans="1:5" x14ac:dyDescent="0.3">
      <c r="A58" s="1062"/>
      <c r="B58" s="1063" t="s">
        <v>480</v>
      </c>
      <c r="C58" s="1064">
        <v>176</v>
      </c>
      <c r="D58" s="1064">
        <v>149</v>
      </c>
      <c r="E58" s="1065">
        <v>301</v>
      </c>
    </row>
    <row r="59" spans="1:5" x14ac:dyDescent="0.3">
      <c r="A59" s="1062"/>
      <c r="B59" s="1063" t="s">
        <v>479</v>
      </c>
      <c r="C59" s="1064">
        <v>567</v>
      </c>
      <c r="D59" s="1064">
        <v>776</v>
      </c>
      <c r="E59" s="1065">
        <v>547</v>
      </c>
    </row>
    <row r="60" spans="1:5" x14ac:dyDescent="0.3">
      <c r="A60" s="1062"/>
      <c r="B60" s="1063" t="s">
        <v>630</v>
      </c>
      <c r="C60" s="1064">
        <v>748</v>
      </c>
      <c r="D60" s="1064">
        <v>714</v>
      </c>
      <c r="E60" s="1065">
        <v>741</v>
      </c>
    </row>
    <row r="61" spans="1:5" x14ac:dyDescent="0.3">
      <c r="A61" s="1062"/>
      <c r="B61" s="1063" t="s">
        <v>477</v>
      </c>
      <c r="C61" s="1064">
        <v>839</v>
      </c>
      <c r="D61" s="1064">
        <v>819</v>
      </c>
      <c r="E61" s="1065">
        <v>879</v>
      </c>
    </row>
    <row r="62" spans="1:5" ht="16.2" thickBot="1" x14ac:dyDescent="0.35">
      <c r="A62" s="1066"/>
      <c r="B62" s="1067" t="s">
        <v>478</v>
      </c>
      <c r="C62" s="1068">
        <v>1492</v>
      </c>
      <c r="D62" s="1068">
        <v>1596</v>
      </c>
      <c r="E62" s="1069">
        <v>1806</v>
      </c>
    </row>
    <row r="63" spans="1:5" ht="16.2" thickBot="1" x14ac:dyDescent="0.35">
      <c r="A63" s="1078" t="s">
        <v>484</v>
      </c>
      <c r="B63" s="1079"/>
      <c r="C63" s="1080">
        <v>3862</v>
      </c>
      <c r="D63" s="1080">
        <v>4084</v>
      </c>
      <c r="E63" s="1081">
        <v>4338</v>
      </c>
    </row>
    <row r="64" spans="1:5" x14ac:dyDescent="0.3">
      <c r="A64" s="1058" t="s">
        <v>541</v>
      </c>
      <c r="B64" s="1059" t="s">
        <v>580</v>
      </c>
      <c r="C64" s="1060">
        <v>2</v>
      </c>
      <c r="D64" s="1060">
        <v>4</v>
      </c>
      <c r="E64" s="1061">
        <v>0</v>
      </c>
    </row>
    <row r="65" spans="1:5" x14ac:dyDescent="0.3">
      <c r="A65" s="1062"/>
      <c r="B65" s="1063" t="s">
        <v>581</v>
      </c>
      <c r="C65" s="1064">
        <v>9</v>
      </c>
      <c r="D65" s="1064">
        <v>5</v>
      </c>
      <c r="E65" s="1065">
        <v>10</v>
      </c>
    </row>
    <row r="66" spans="1:5" x14ac:dyDescent="0.3">
      <c r="A66" s="1062"/>
      <c r="B66" s="1063" t="s">
        <v>582</v>
      </c>
      <c r="C66" s="1064">
        <v>96</v>
      </c>
      <c r="D66" s="1064">
        <v>68</v>
      </c>
      <c r="E66" s="1065">
        <v>114</v>
      </c>
    </row>
    <row r="67" spans="1:5" x14ac:dyDescent="0.3">
      <c r="A67" s="1062"/>
      <c r="B67" s="1063" t="s">
        <v>584</v>
      </c>
      <c r="C67" s="1064">
        <v>131</v>
      </c>
      <c r="D67" s="1064">
        <v>100</v>
      </c>
      <c r="E67" s="1065">
        <v>117</v>
      </c>
    </row>
    <row r="68" spans="1:5" x14ac:dyDescent="0.3">
      <c r="A68" s="1062"/>
      <c r="B68" s="1063" t="s">
        <v>487</v>
      </c>
      <c r="C68" s="1064">
        <v>127</v>
      </c>
      <c r="D68" s="1064">
        <v>122</v>
      </c>
      <c r="E68" s="1065">
        <v>147</v>
      </c>
    </row>
    <row r="69" spans="1:5" x14ac:dyDescent="0.3">
      <c r="A69" s="1062"/>
      <c r="B69" s="1063" t="s">
        <v>486</v>
      </c>
      <c r="C69" s="1064">
        <v>109</v>
      </c>
      <c r="D69" s="1064">
        <v>207</v>
      </c>
      <c r="E69" s="1065">
        <v>148</v>
      </c>
    </row>
    <row r="70" spans="1:5" x14ac:dyDescent="0.3">
      <c r="A70" s="1062"/>
      <c r="B70" s="1063" t="s">
        <v>491</v>
      </c>
      <c r="C70" s="1064">
        <v>301</v>
      </c>
      <c r="D70" s="1064">
        <v>324</v>
      </c>
      <c r="E70" s="1065">
        <v>375</v>
      </c>
    </row>
    <row r="71" spans="1:5" x14ac:dyDescent="0.3">
      <c r="A71" s="1062"/>
      <c r="B71" s="1063" t="s">
        <v>583</v>
      </c>
      <c r="C71" s="1064">
        <v>843</v>
      </c>
      <c r="D71" s="1064">
        <v>1015</v>
      </c>
      <c r="E71" s="1065">
        <v>1125</v>
      </c>
    </row>
    <row r="72" spans="1:5" x14ac:dyDescent="0.3">
      <c r="A72" s="1062"/>
      <c r="B72" s="1063" t="s">
        <v>485</v>
      </c>
      <c r="C72" s="1064">
        <v>955</v>
      </c>
      <c r="D72" s="1064">
        <v>1446</v>
      </c>
      <c r="E72" s="1065">
        <v>1190</v>
      </c>
    </row>
    <row r="73" spans="1:5" ht="16.2" thickBot="1" x14ac:dyDescent="0.35">
      <c r="A73" s="1066"/>
      <c r="B73" s="1067" t="s">
        <v>488</v>
      </c>
      <c r="C73" s="1068">
        <v>1334</v>
      </c>
      <c r="D73" s="1068">
        <v>1586</v>
      </c>
      <c r="E73" s="1069">
        <v>1233</v>
      </c>
    </row>
    <row r="74" spans="1:5" ht="16.2" thickBot="1" x14ac:dyDescent="0.35">
      <c r="A74" s="1074" t="s">
        <v>585</v>
      </c>
      <c r="B74" s="1075"/>
      <c r="C74" s="1076">
        <v>3907</v>
      </c>
      <c r="D74" s="1076">
        <v>4877</v>
      </c>
      <c r="E74" s="1077">
        <v>4459</v>
      </c>
    </row>
    <row r="75" spans="1:5" x14ac:dyDescent="0.3">
      <c r="A75" s="1058" t="s">
        <v>415</v>
      </c>
      <c r="B75" s="1059" t="s">
        <v>631</v>
      </c>
      <c r="C75" s="1060">
        <v>1</v>
      </c>
      <c r="D75" s="1060">
        <v>0</v>
      </c>
      <c r="E75" s="1061">
        <v>0</v>
      </c>
    </row>
    <row r="76" spans="1:5" x14ac:dyDescent="0.3">
      <c r="A76" s="1062"/>
      <c r="B76" s="1063" t="s">
        <v>498</v>
      </c>
      <c r="C76" s="1064">
        <v>2</v>
      </c>
      <c r="D76" s="1064">
        <v>6</v>
      </c>
      <c r="E76" s="1065">
        <v>3</v>
      </c>
    </row>
    <row r="77" spans="1:5" x14ac:dyDescent="0.3">
      <c r="A77" s="1062"/>
      <c r="B77" s="1063" t="s">
        <v>496</v>
      </c>
      <c r="C77" s="1064">
        <v>7</v>
      </c>
      <c r="D77" s="1064">
        <v>13</v>
      </c>
      <c r="E77" s="1065">
        <v>15</v>
      </c>
    </row>
    <row r="78" spans="1:5" x14ac:dyDescent="0.3">
      <c r="A78" s="1062"/>
      <c r="B78" s="1063" t="s">
        <v>587</v>
      </c>
      <c r="C78" s="1064">
        <v>23</v>
      </c>
      <c r="D78" s="1064">
        <v>95</v>
      </c>
      <c r="E78" s="1065">
        <v>39</v>
      </c>
    </row>
    <row r="79" spans="1:5" x14ac:dyDescent="0.3">
      <c r="A79" s="1062"/>
      <c r="B79" s="1063" t="s">
        <v>497</v>
      </c>
      <c r="C79" s="1064">
        <v>52</v>
      </c>
      <c r="D79" s="1064">
        <v>71</v>
      </c>
      <c r="E79" s="1065">
        <v>79</v>
      </c>
    </row>
    <row r="80" spans="1:5" x14ac:dyDescent="0.3">
      <c r="A80" s="1062"/>
      <c r="B80" s="1063" t="s">
        <v>588</v>
      </c>
      <c r="C80" s="1064">
        <v>54</v>
      </c>
      <c r="D80" s="1064">
        <v>129</v>
      </c>
      <c r="E80" s="1065">
        <v>91</v>
      </c>
    </row>
    <row r="81" spans="1:5" x14ac:dyDescent="0.3">
      <c r="A81" s="1062"/>
      <c r="B81" s="1063" t="s">
        <v>589</v>
      </c>
      <c r="C81" s="1064">
        <v>148</v>
      </c>
      <c r="D81" s="1064">
        <v>205</v>
      </c>
      <c r="E81" s="1065">
        <v>164</v>
      </c>
    </row>
    <row r="82" spans="1:5" ht="16.2" thickBot="1" x14ac:dyDescent="0.35">
      <c r="A82" s="1066"/>
      <c r="B82" s="1067" t="s">
        <v>500</v>
      </c>
      <c r="C82" s="1068">
        <v>2449</v>
      </c>
      <c r="D82" s="1068">
        <v>2612</v>
      </c>
      <c r="E82" s="1069">
        <v>2708</v>
      </c>
    </row>
    <row r="83" spans="1:5" ht="16.2" thickBot="1" x14ac:dyDescent="0.35">
      <c r="A83" s="1074" t="s">
        <v>504</v>
      </c>
      <c r="B83" s="1075"/>
      <c r="C83" s="1076">
        <v>2736</v>
      </c>
      <c r="D83" s="1076">
        <v>3131</v>
      </c>
      <c r="E83" s="1077">
        <v>3099</v>
      </c>
    </row>
    <row r="84" spans="1:5" x14ac:dyDescent="0.3">
      <c r="A84" s="1058" t="s">
        <v>632</v>
      </c>
      <c r="B84" s="1059" t="s">
        <v>517</v>
      </c>
      <c r="C84" s="1060">
        <v>0</v>
      </c>
      <c r="D84" s="1060">
        <v>1</v>
      </c>
      <c r="E84" s="1061">
        <v>0</v>
      </c>
    </row>
    <row r="85" spans="1:5" x14ac:dyDescent="0.3">
      <c r="A85" s="1062"/>
      <c r="B85" s="1063" t="s">
        <v>522</v>
      </c>
      <c r="C85" s="1064">
        <v>2</v>
      </c>
      <c r="D85" s="1064">
        <v>0</v>
      </c>
      <c r="E85" s="1065">
        <v>0</v>
      </c>
    </row>
    <row r="86" spans="1:5" x14ac:dyDescent="0.3">
      <c r="A86" s="1062"/>
      <c r="B86" s="1063" t="s">
        <v>524</v>
      </c>
      <c r="C86" s="1064">
        <v>0</v>
      </c>
      <c r="D86" s="1064">
        <v>0</v>
      </c>
      <c r="E86" s="1065">
        <v>0</v>
      </c>
    </row>
    <row r="87" spans="1:5" x14ac:dyDescent="0.3">
      <c r="A87" s="1062"/>
      <c r="B87" s="1063" t="s">
        <v>519</v>
      </c>
      <c r="C87" s="1064">
        <v>4</v>
      </c>
      <c r="D87" s="1064">
        <v>0</v>
      </c>
      <c r="E87" s="1065">
        <v>4</v>
      </c>
    </row>
    <row r="88" spans="1:5" x14ac:dyDescent="0.3">
      <c r="A88" s="1062"/>
      <c r="B88" s="1063" t="s">
        <v>518</v>
      </c>
      <c r="C88" s="1064">
        <v>5</v>
      </c>
      <c r="D88" s="1064">
        <v>5</v>
      </c>
      <c r="E88" s="1065">
        <v>6</v>
      </c>
    </row>
    <row r="89" spans="1:5" x14ac:dyDescent="0.3">
      <c r="A89" s="1062"/>
      <c r="B89" s="1063" t="s">
        <v>514</v>
      </c>
      <c r="C89" s="1064">
        <v>6</v>
      </c>
      <c r="D89" s="1064">
        <v>15</v>
      </c>
      <c r="E89" s="1065">
        <v>17</v>
      </c>
    </row>
    <row r="90" spans="1:5" x14ac:dyDescent="0.3">
      <c r="A90" s="1062"/>
      <c r="B90" s="1063" t="s">
        <v>633</v>
      </c>
      <c r="C90" s="1064">
        <v>23</v>
      </c>
      <c r="D90" s="1064">
        <v>29</v>
      </c>
      <c r="E90" s="1065">
        <v>17</v>
      </c>
    </row>
    <row r="91" spans="1:5" x14ac:dyDescent="0.3">
      <c r="A91" s="1062"/>
      <c r="B91" s="1063" t="s">
        <v>506</v>
      </c>
      <c r="C91" s="1064">
        <v>98</v>
      </c>
      <c r="D91" s="1064">
        <v>95</v>
      </c>
      <c r="E91" s="1065">
        <v>55</v>
      </c>
    </row>
    <row r="92" spans="1:5" x14ac:dyDescent="0.3">
      <c r="A92" s="1062"/>
      <c r="B92" s="1063" t="s">
        <v>634</v>
      </c>
      <c r="C92" s="1064">
        <v>68</v>
      </c>
      <c r="D92" s="1064">
        <v>67</v>
      </c>
      <c r="E92" s="1065">
        <v>69</v>
      </c>
    </row>
    <row r="93" spans="1:5" x14ac:dyDescent="0.3">
      <c r="A93" s="1062"/>
      <c r="B93" s="1063" t="s">
        <v>511</v>
      </c>
      <c r="C93" s="1064">
        <v>50</v>
      </c>
      <c r="D93" s="1064">
        <v>39</v>
      </c>
      <c r="E93" s="1065">
        <v>70</v>
      </c>
    </row>
    <row r="94" spans="1:5" x14ac:dyDescent="0.3">
      <c r="A94" s="1062"/>
      <c r="B94" s="1063" t="s">
        <v>509</v>
      </c>
      <c r="C94" s="1064">
        <v>73</v>
      </c>
      <c r="D94" s="1064">
        <v>57</v>
      </c>
      <c r="E94" s="1065">
        <v>74</v>
      </c>
    </row>
    <row r="95" spans="1:5" x14ac:dyDescent="0.3">
      <c r="A95" s="1062"/>
      <c r="B95" s="1063" t="s">
        <v>635</v>
      </c>
      <c r="C95" s="1064">
        <v>64</v>
      </c>
      <c r="D95" s="1064">
        <v>64</v>
      </c>
      <c r="E95" s="1065">
        <v>83</v>
      </c>
    </row>
    <row r="96" spans="1:5" x14ac:dyDescent="0.3">
      <c r="A96" s="1062"/>
      <c r="B96" s="1063" t="s">
        <v>512</v>
      </c>
      <c r="C96" s="1064">
        <v>156</v>
      </c>
      <c r="D96" s="1064">
        <v>130</v>
      </c>
      <c r="E96" s="1065">
        <v>109</v>
      </c>
    </row>
    <row r="97" spans="1:5" x14ac:dyDescent="0.3">
      <c r="A97" s="1062"/>
      <c r="B97" s="1063" t="s">
        <v>523</v>
      </c>
      <c r="C97" s="1064">
        <v>239</v>
      </c>
      <c r="D97" s="1064">
        <v>236</v>
      </c>
      <c r="E97" s="1065">
        <v>151</v>
      </c>
    </row>
    <row r="98" spans="1:5" x14ac:dyDescent="0.3">
      <c r="A98" s="1062"/>
      <c r="B98" s="1063" t="s">
        <v>505</v>
      </c>
      <c r="C98" s="1064">
        <v>142</v>
      </c>
      <c r="D98" s="1064">
        <v>192</v>
      </c>
      <c r="E98" s="1065">
        <v>172</v>
      </c>
    </row>
    <row r="99" spans="1:5" x14ac:dyDescent="0.3">
      <c r="A99" s="1062"/>
      <c r="B99" s="1063" t="s">
        <v>508</v>
      </c>
      <c r="C99" s="1064">
        <v>106</v>
      </c>
      <c r="D99" s="1064">
        <v>130</v>
      </c>
      <c r="E99" s="1065">
        <v>176</v>
      </c>
    </row>
    <row r="100" spans="1:5" x14ac:dyDescent="0.3">
      <c r="A100" s="1062"/>
      <c r="B100" s="1063" t="s">
        <v>520</v>
      </c>
      <c r="C100" s="1064">
        <v>333</v>
      </c>
      <c r="D100" s="1064">
        <v>330</v>
      </c>
      <c r="E100" s="1065">
        <v>322</v>
      </c>
    </row>
    <row r="101" spans="1:5" x14ac:dyDescent="0.3">
      <c r="A101" s="1062"/>
      <c r="B101" s="1063" t="s">
        <v>510</v>
      </c>
      <c r="C101" s="1064">
        <v>472</v>
      </c>
      <c r="D101" s="1064">
        <v>531</v>
      </c>
      <c r="E101" s="1065">
        <v>482</v>
      </c>
    </row>
    <row r="102" spans="1:5" x14ac:dyDescent="0.3">
      <c r="A102" s="1062"/>
      <c r="B102" s="1063" t="s">
        <v>507</v>
      </c>
      <c r="C102" s="1064">
        <v>466</v>
      </c>
      <c r="D102" s="1064">
        <v>596</v>
      </c>
      <c r="E102" s="1065">
        <v>553</v>
      </c>
    </row>
    <row r="103" spans="1:5" ht="16.95" customHeight="1" thickBot="1" x14ac:dyDescent="0.35">
      <c r="A103" s="1066"/>
      <c r="B103" s="1067" t="s">
        <v>516</v>
      </c>
      <c r="C103" s="1068">
        <v>802</v>
      </c>
      <c r="D103" s="1068">
        <v>807</v>
      </c>
      <c r="E103" s="1069">
        <v>825</v>
      </c>
    </row>
    <row r="104" spans="1:5" ht="16.2" thickBot="1" x14ac:dyDescent="0.35">
      <c r="A104" s="1074" t="s">
        <v>636</v>
      </c>
      <c r="B104" s="1075"/>
      <c r="C104" s="1076">
        <v>3109</v>
      </c>
      <c r="D104" s="1076">
        <v>3324</v>
      </c>
      <c r="E104" s="1077">
        <v>3185</v>
      </c>
    </row>
  </sheetData>
  <mergeCells count="18">
    <mergeCell ref="A64:A73"/>
    <mergeCell ref="A74:B74"/>
    <mergeCell ref="A75:A82"/>
    <mergeCell ref="A83:B83"/>
    <mergeCell ref="A84:A103"/>
    <mergeCell ref="A104:B104"/>
    <mergeCell ref="A34:A37"/>
    <mergeCell ref="A38:B38"/>
    <mergeCell ref="A39:A52"/>
    <mergeCell ref="A53:B53"/>
    <mergeCell ref="A54:A62"/>
    <mergeCell ref="A63:B63"/>
    <mergeCell ref="A7:A15"/>
    <mergeCell ref="A16:B16"/>
    <mergeCell ref="A17:A26"/>
    <mergeCell ref="A27:B27"/>
    <mergeCell ref="A28:A32"/>
    <mergeCell ref="A33:B33"/>
  </mergeCells>
  <pageMargins left="0.75" right="0.75" top="1" bottom="1" header="0.5" footer="0.5"/>
  <pageSetup scale="93" orientation="portrait" horizontalDpi="4294967292" verticalDpi="429496729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D53-CE9D-489B-B48E-091C64FA08A7}">
  <dimension ref="A1:P122"/>
  <sheetViews>
    <sheetView topLeftCell="A4" zoomScale="70" zoomScaleNormal="70" workbookViewId="0">
      <selection activeCell="C5" sqref="C5"/>
    </sheetView>
  </sheetViews>
  <sheetFormatPr defaultColWidth="11.5546875" defaultRowHeight="14.4" x14ac:dyDescent="0.3"/>
  <cols>
    <col min="1" max="1" width="11.5546875" style="963"/>
    <col min="2" max="2" width="23.109375" style="963" customWidth="1"/>
    <col min="3" max="16384" width="11.5546875" style="963"/>
  </cols>
  <sheetData>
    <row r="1" spans="1:16" x14ac:dyDescent="0.3">
      <c r="A1" s="882" t="s">
        <v>615</v>
      </c>
    </row>
    <row r="3" spans="1:16" ht="15" thickBot="1" x14ac:dyDescent="0.35">
      <c r="A3" s="695" t="s">
        <v>637</v>
      </c>
      <c r="I3" s="695"/>
      <c r="O3" s="695"/>
    </row>
    <row r="4" spans="1:16" ht="15" thickBot="1" x14ac:dyDescent="0.35">
      <c r="A4" s="973"/>
      <c r="B4" s="1010"/>
      <c r="C4" s="1082" t="s">
        <v>419</v>
      </c>
      <c r="D4" s="1083"/>
      <c r="E4" s="1084"/>
      <c r="F4" s="1083" t="s">
        <v>421</v>
      </c>
      <c r="G4" s="1083"/>
      <c r="H4" s="1084"/>
      <c r="O4" s="1085"/>
      <c r="P4" s="1085"/>
    </row>
    <row r="5" spans="1:16" ht="15" thickBot="1" x14ac:dyDescent="0.35">
      <c r="A5" s="1086" t="s">
        <v>418</v>
      </c>
      <c r="B5" s="1087" t="s">
        <v>429</v>
      </c>
      <c r="C5" s="973">
        <v>2012</v>
      </c>
      <c r="D5" s="974">
        <v>2013</v>
      </c>
      <c r="E5" s="975">
        <v>2014</v>
      </c>
      <c r="F5" s="973">
        <v>2012</v>
      </c>
      <c r="G5" s="974">
        <v>2013</v>
      </c>
      <c r="H5" s="975">
        <v>2014</v>
      </c>
      <c r="I5" s="964"/>
      <c r="J5" s="964"/>
      <c r="O5" s="696"/>
      <c r="P5" s="696"/>
    </row>
    <row r="6" spans="1:16" ht="14.4" customHeight="1" x14ac:dyDescent="0.3">
      <c r="A6" s="1088" t="s">
        <v>638</v>
      </c>
      <c r="B6" s="1017" t="s">
        <v>430</v>
      </c>
      <c r="C6" s="994">
        <v>363</v>
      </c>
      <c r="D6" s="944">
        <v>352</v>
      </c>
      <c r="E6" s="945">
        <v>377</v>
      </c>
      <c r="F6" s="943">
        <v>78</v>
      </c>
      <c r="G6" s="944">
        <v>96</v>
      </c>
      <c r="H6" s="945">
        <v>124</v>
      </c>
      <c r="I6" s="972"/>
      <c r="O6" s="813"/>
      <c r="P6" s="696"/>
    </row>
    <row r="7" spans="1:16" x14ac:dyDescent="0.3">
      <c r="A7" s="1089"/>
      <c r="B7" s="1019" t="s">
        <v>431</v>
      </c>
      <c r="C7" s="982">
        <v>16</v>
      </c>
      <c r="D7" s="704">
        <v>7</v>
      </c>
      <c r="E7" s="705">
        <v>10</v>
      </c>
      <c r="F7" s="948">
        <v>2</v>
      </c>
      <c r="G7" s="704">
        <v>0</v>
      </c>
      <c r="H7" s="705">
        <v>0</v>
      </c>
      <c r="I7" s="972"/>
      <c r="O7" s="813"/>
      <c r="P7" s="696"/>
    </row>
    <row r="8" spans="1:16" x14ac:dyDescent="0.3">
      <c r="A8" s="1089"/>
      <c r="B8" s="1019" t="s">
        <v>432</v>
      </c>
      <c r="C8" s="982">
        <v>38</v>
      </c>
      <c r="D8" s="704">
        <v>74</v>
      </c>
      <c r="E8" s="705">
        <v>68</v>
      </c>
      <c r="F8" s="948">
        <v>43</v>
      </c>
      <c r="G8" s="704">
        <v>61</v>
      </c>
      <c r="H8" s="705">
        <v>54</v>
      </c>
      <c r="I8" s="972"/>
      <c r="O8" s="813"/>
      <c r="P8" s="696"/>
    </row>
    <row r="9" spans="1:16" x14ac:dyDescent="0.3">
      <c r="A9" s="1089"/>
      <c r="B9" s="1019" t="s">
        <v>433</v>
      </c>
      <c r="C9" s="982">
        <v>0</v>
      </c>
      <c r="D9" s="704">
        <v>0</v>
      </c>
      <c r="E9" s="705">
        <v>0</v>
      </c>
      <c r="F9" s="948">
        <v>2</v>
      </c>
      <c r="G9" s="704">
        <v>6</v>
      </c>
      <c r="H9" s="705">
        <v>5</v>
      </c>
      <c r="I9" s="972"/>
      <c r="O9" s="813"/>
      <c r="P9" s="696"/>
    </row>
    <row r="10" spans="1:16" x14ac:dyDescent="0.3">
      <c r="A10" s="1089"/>
      <c r="B10" s="1019" t="s">
        <v>434</v>
      </c>
      <c r="C10" s="982">
        <v>0</v>
      </c>
      <c r="D10" s="704">
        <v>0</v>
      </c>
      <c r="E10" s="705">
        <v>0</v>
      </c>
      <c r="F10" s="948">
        <v>6</v>
      </c>
      <c r="G10" s="704">
        <v>5</v>
      </c>
      <c r="H10" s="705">
        <v>5</v>
      </c>
      <c r="I10" s="972"/>
      <c r="O10" s="813"/>
      <c r="P10" s="696"/>
    </row>
    <row r="11" spans="1:16" x14ac:dyDescent="0.3">
      <c r="A11" s="1089"/>
      <c r="B11" s="1019" t="s">
        <v>435</v>
      </c>
      <c r="C11" s="982">
        <v>0</v>
      </c>
      <c r="D11" s="704">
        <v>0</v>
      </c>
      <c r="E11" s="705">
        <v>0</v>
      </c>
      <c r="F11" s="948">
        <v>8</v>
      </c>
      <c r="G11" s="704">
        <v>1</v>
      </c>
      <c r="H11" s="705">
        <v>2</v>
      </c>
      <c r="I11" s="972"/>
      <c r="O11" s="813"/>
      <c r="P11" s="696"/>
    </row>
    <row r="12" spans="1:16" x14ac:dyDescent="0.3">
      <c r="A12" s="1089"/>
      <c r="B12" s="1019" t="s">
        <v>436</v>
      </c>
      <c r="C12" s="982">
        <v>0</v>
      </c>
      <c r="D12" s="704">
        <v>0</v>
      </c>
      <c r="E12" s="705">
        <v>0</v>
      </c>
      <c r="F12" s="948">
        <v>0</v>
      </c>
      <c r="G12" s="704">
        <v>0</v>
      </c>
      <c r="H12" s="705">
        <v>5</v>
      </c>
      <c r="I12" s="972"/>
      <c r="O12" s="813"/>
      <c r="P12" s="696"/>
    </row>
    <row r="13" spans="1:16" x14ac:dyDescent="0.3">
      <c r="A13" s="1089"/>
      <c r="B13" s="1019" t="s">
        <v>437</v>
      </c>
      <c r="C13" s="982">
        <v>8</v>
      </c>
      <c r="D13" s="704">
        <v>0</v>
      </c>
      <c r="E13" s="705">
        <v>1</v>
      </c>
      <c r="F13" s="948">
        <v>0</v>
      </c>
      <c r="G13" s="704">
        <v>0</v>
      </c>
      <c r="H13" s="705">
        <v>5</v>
      </c>
      <c r="I13" s="972"/>
      <c r="O13" s="813"/>
    </row>
    <row r="14" spans="1:16" ht="15" thickBot="1" x14ac:dyDescent="0.35">
      <c r="A14" s="1090"/>
      <c r="B14" s="1021" t="s">
        <v>438</v>
      </c>
      <c r="C14" s="1001">
        <v>0</v>
      </c>
      <c r="D14" s="961">
        <v>0</v>
      </c>
      <c r="E14" s="962">
        <v>0</v>
      </c>
      <c r="F14" s="951">
        <v>4</v>
      </c>
      <c r="G14" s="952">
        <v>8</v>
      </c>
      <c r="H14" s="953">
        <v>4</v>
      </c>
      <c r="I14" s="972"/>
      <c r="O14" s="813"/>
    </row>
    <row r="15" spans="1:16" ht="15" thickBot="1" x14ac:dyDescent="0.35">
      <c r="A15" s="1086" t="s">
        <v>639</v>
      </c>
      <c r="B15" s="1010"/>
      <c r="C15" s="1005">
        <v>425</v>
      </c>
      <c r="D15" s="709">
        <v>433</v>
      </c>
      <c r="E15" s="710">
        <v>456</v>
      </c>
      <c r="F15" s="732">
        <v>143</v>
      </c>
      <c r="G15" s="709">
        <v>177</v>
      </c>
      <c r="H15" s="710">
        <v>204</v>
      </c>
      <c r="I15" s="972"/>
      <c r="O15" s="813"/>
    </row>
    <row r="16" spans="1:16" x14ac:dyDescent="0.3">
      <c r="A16" s="1088" t="s">
        <v>594</v>
      </c>
      <c r="B16" s="1017" t="s">
        <v>440</v>
      </c>
      <c r="C16" s="994">
        <v>240</v>
      </c>
      <c r="D16" s="944">
        <v>212</v>
      </c>
      <c r="E16" s="945">
        <v>243</v>
      </c>
      <c r="F16" s="943">
        <v>28</v>
      </c>
      <c r="G16" s="944">
        <v>34</v>
      </c>
      <c r="H16" s="945">
        <v>45</v>
      </c>
      <c r="I16" s="972"/>
      <c r="O16" s="813"/>
    </row>
    <row r="17" spans="1:16" x14ac:dyDescent="0.3">
      <c r="A17" s="1089"/>
      <c r="B17" s="1019" t="s">
        <v>441</v>
      </c>
      <c r="C17" s="982">
        <v>68</v>
      </c>
      <c r="D17" s="704">
        <v>75</v>
      </c>
      <c r="E17" s="705">
        <v>7</v>
      </c>
      <c r="F17" s="948">
        <v>31</v>
      </c>
      <c r="G17" s="704">
        <v>20</v>
      </c>
      <c r="H17" s="705">
        <v>14</v>
      </c>
      <c r="I17" s="972"/>
      <c r="O17" s="813"/>
    </row>
    <row r="18" spans="1:16" x14ac:dyDescent="0.3">
      <c r="A18" s="1089"/>
      <c r="B18" s="1019" t="s">
        <v>442</v>
      </c>
      <c r="C18" s="982">
        <v>6</v>
      </c>
      <c r="D18" s="704">
        <v>7</v>
      </c>
      <c r="E18" s="705">
        <v>4</v>
      </c>
      <c r="F18" s="948">
        <v>17</v>
      </c>
      <c r="G18" s="704">
        <v>0</v>
      </c>
      <c r="H18" s="705">
        <v>0</v>
      </c>
      <c r="I18" s="972"/>
      <c r="O18" s="813"/>
      <c r="P18" s="696"/>
    </row>
    <row r="19" spans="1:16" x14ac:dyDescent="0.3">
      <c r="A19" s="1089"/>
      <c r="B19" s="1019" t="s">
        <v>443</v>
      </c>
      <c r="C19" s="982">
        <v>0</v>
      </c>
      <c r="D19" s="704">
        <v>0</v>
      </c>
      <c r="E19" s="705">
        <v>0</v>
      </c>
      <c r="F19" s="948">
        <v>18</v>
      </c>
      <c r="G19" s="704">
        <v>31</v>
      </c>
      <c r="H19" s="705">
        <v>17</v>
      </c>
      <c r="I19" s="972"/>
      <c r="O19" s="813"/>
      <c r="P19" s="696"/>
    </row>
    <row r="20" spans="1:16" x14ac:dyDescent="0.3">
      <c r="A20" s="1089"/>
      <c r="B20" s="1019" t="s">
        <v>444</v>
      </c>
      <c r="C20" s="982">
        <v>69</v>
      </c>
      <c r="D20" s="704">
        <v>49</v>
      </c>
      <c r="E20" s="705">
        <v>42</v>
      </c>
      <c r="F20" s="1033">
        <v>0</v>
      </c>
      <c r="G20" s="704">
        <v>0</v>
      </c>
      <c r="H20" s="1091">
        <v>0</v>
      </c>
      <c r="I20" s="972"/>
      <c r="O20" s="813"/>
      <c r="P20" s="696"/>
    </row>
    <row r="21" spans="1:16" x14ac:dyDescent="0.3">
      <c r="A21" s="1089"/>
      <c r="B21" s="1019" t="s">
        <v>445</v>
      </c>
      <c r="C21" s="982">
        <v>19</v>
      </c>
      <c r="D21" s="704">
        <v>19</v>
      </c>
      <c r="E21" s="705">
        <v>21</v>
      </c>
      <c r="F21" s="948">
        <v>2</v>
      </c>
      <c r="G21" s="704">
        <v>0</v>
      </c>
      <c r="H21" s="705">
        <v>0</v>
      </c>
      <c r="I21" s="964"/>
      <c r="O21" s="696"/>
      <c r="P21" s="696"/>
    </row>
    <row r="22" spans="1:16" x14ac:dyDescent="0.3">
      <c r="A22" s="1089"/>
      <c r="B22" s="1019" t="s">
        <v>447</v>
      </c>
      <c r="C22" s="982">
        <v>97</v>
      </c>
      <c r="D22" s="704">
        <v>218</v>
      </c>
      <c r="E22" s="705">
        <v>131</v>
      </c>
      <c r="F22" s="948">
        <v>21</v>
      </c>
      <c r="G22" s="704">
        <v>44</v>
      </c>
      <c r="H22" s="705">
        <v>43</v>
      </c>
      <c r="I22" s="972"/>
      <c r="O22" s="813"/>
      <c r="P22" s="696"/>
    </row>
    <row r="23" spans="1:16" ht="15" thickBot="1" x14ac:dyDescent="0.35">
      <c r="A23" s="1090"/>
      <c r="B23" s="1021" t="s">
        <v>448</v>
      </c>
      <c r="C23" s="998">
        <v>0</v>
      </c>
      <c r="D23" s="952">
        <v>3</v>
      </c>
      <c r="E23" s="953">
        <v>0</v>
      </c>
      <c r="F23" s="951">
        <v>0</v>
      </c>
      <c r="G23" s="952">
        <v>2</v>
      </c>
      <c r="H23" s="953">
        <v>0</v>
      </c>
      <c r="I23" s="972"/>
      <c r="O23" s="813"/>
      <c r="P23" s="696"/>
    </row>
    <row r="24" spans="1:16" ht="15" thickBot="1" x14ac:dyDescent="0.35">
      <c r="A24" s="1086" t="s">
        <v>595</v>
      </c>
      <c r="B24" s="1010"/>
      <c r="C24" s="1005">
        <v>499</v>
      </c>
      <c r="D24" s="709">
        <v>583</v>
      </c>
      <c r="E24" s="710">
        <v>448</v>
      </c>
      <c r="F24" s="732">
        <v>117</v>
      </c>
      <c r="G24" s="709">
        <v>131</v>
      </c>
      <c r="H24" s="710">
        <v>119</v>
      </c>
      <c r="I24" s="972"/>
      <c r="O24" s="813"/>
      <c r="P24" s="696"/>
    </row>
    <row r="25" spans="1:16" ht="14.4" customHeight="1" x14ac:dyDescent="0.3">
      <c r="A25" s="1016" t="s">
        <v>596</v>
      </c>
      <c r="B25" s="1017" t="s">
        <v>450</v>
      </c>
      <c r="C25" s="994">
        <v>6</v>
      </c>
      <c r="D25" s="944">
        <v>5</v>
      </c>
      <c r="E25" s="945">
        <v>4</v>
      </c>
      <c r="F25" s="943">
        <v>0</v>
      </c>
      <c r="G25" s="944">
        <v>0</v>
      </c>
      <c r="H25" s="945">
        <v>0</v>
      </c>
      <c r="I25" s="972"/>
      <c r="O25" s="813"/>
    </row>
    <row r="26" spans="1:16" x14ac:dyDescent="0.3">
      <c r="A26" s="1018"/>
      <c r="B26" s="1019" t="s">
        <v>451</v>
      </c>
      <c r="C26" s="982">
        <v>19</v>
      </c>
      <c r="D26" s="704">
        <v>19</v>
      </c>
      <c r="E26" s="705">
        <v>19</v>
      </c>
      <c r="F26" s="948">
        <v>0</v>
      </c>
      <c r="G26" s="704">
        <v>0</v>
      </c>
      <c r="H26" s="705">
        <v>0</v>
      </c>
      <c r="I26" s="972"/>
      <c r="O26" s="813"/>
      <c r="P26" s="696"/>
    </row>
    <row r="27" spans="1:16" x14ac:dyDescent="0.3">
      <c r="A27" s="1018"/>
      <c r="B27" s="1019" t="s">
        <v>452</v>
      </c>
      <c r="C27" s="982">
        <v>12</v>
      </c>
      <c r="D27" s="704">
        <v>15</v>
      </c>
      <c r="E27" s="705">
        <v>20</v>
      </c>
      <c r="F27" s="948">
        <v>0</v>
      </c>
      <c r="G27" s="704">
        <v>0</v>
      </c>
      <c r="H27" s="705">
        <v>0</v>
      </c>
      <c r="I27" s="972"/>
      <c r="O27" s="813"/>
      <c r="P27" s="696"/>
    </row>
    <row r="28" spans="1:16" x14ac:dyDescent="0.3">
      <c r="A28" s="1018"/>
      <c r="B28" s="1019" t="s">
        <v>453</v>
      </c>
      <c r="C28" s="982">
        <v>46</v>
      </c>
      <c r="D28" s="704">
        <v>53</v>
      </c>
      <c r="E28" s="705">
        <v>58</v>
      </c>
      <c r="F28" s="948">
        <v>0</v>
      </c>
      <c r="G28" s="704">
        <v>0</v>
      </c>
      <c r="H28" s="705">
        <v>0</v>
      </c>
      <c r="I28" s="972"/>
      <c r="O28" s="813"/>
      <c r="P28" s="696"/>
    </row>
    <row r="29" spans="1:16" x14ac:dyDescent="0.3">
      <c r="A29" s="1018"/>
      <c r="B29" s="1019" t="s">
        <v>454</v>
      </c>
      <c r="C29" s="982">
        <v>98</v>
      </c>
      <c r="D29" s="704">
        <v>112</v>
      </c>
      <c r="E29" s="705">
        <v>95</v>
      </c>
      <c r="F29" s="948">
        <v>9</v>
      </c>
      <c r="G29" s="704">
        <v>8</v>
      </c>
      <c r="H29" s="705">
        <v>3</v>
      </c>
      <c r="I29" s="964"/>
      <c r="O29" s="813"/>
      <c r="P29" s="696"/>
    </row>
    <row r="30" spans="1:16" ht="15" thickBot="1" x14ac:dyDescent="0.35">
      <c r="A30" s="1020"/>
      <c r="B30" s="1021" t="s">
        <v>538</v>
      </c>
      <c r="C30" s="998">
        <v>0</v>
      </c>
      <c r="D30" s="952">
        <v>0</v>
      </c>
      <c r="E30" s="953">
        <v>0</v>
      </c>
      <c r="F30" s="951">
        <v>9</v>
      </c>
      <c r="G30" s="952">
        <v>0</v>
      </c>
      <c r="H30" s="953">
        <v>0</v>
      </c>
      <c r="I30" s="964"/>
      <c r="O30" s="813"/>
      <c r="P30" s="696"/>
    </row>
    <row r="31" spans="1:16" ht="15" thickBot="1" x14ac:dyDescent="0.35">
      <c r="A31" s="1086" t="s">
        <v>597</v>
      </c>
      <c r="B31" s="1010"/>
      <c r="C31" s="1005">
        <v>181</v>
      </c>
      <c r="D31" s="709">
        <v>204</v>
      </c>
      <c r="E31" s="710">
        <v>196</v>
      </c>
      <c r="F31" s="732">
        <v>18</v>
      </c>
      <c r="G31" s="709">
        <v>8</v>
      </c>
      <c r="H31" s="710">
        <v>3</v>
      </c>
      <c r="I31" s="1092"/>
      <c r="O31" s="813"/>
      <c r="P31" s="696"/>
    </row>
    <row r="32" spans="1:16" x14ac:dyDescent="0.3">
      <c r="A32" s="1016" t="s">
        <v>640</v>
      </c>
      <c r="B32" s="1017" t="s">
        <v>456</v>
      </c>
      <c r="C32" s="994">
        <v>209</v>
      </c>
      <c r="D32" s="944">
        <v>254</v>
      </c>
      <c r="E32" s="945">
        <v>230</v>
      </c>
      <c r="F32" s="943">
        <v>172</v>
      </c>
      <c r="G32" s="944">
        <v>209</v>
      </c>
      <c r="H32" s="945">
        <v>314</v>
      </c>
      <c r="I32" s="1092"/>
      <c r="O32" s="696"/>
      <c r="P32" s="696"/>
    </row>
    <row r="33" spans="1:16" x14ac:dyDescent="0.3">
      <c r="A33" s="1018"/>
      <c r="B33" s="1019" t="s">
        <v>457</v>
      </c>
      <c r="C33" s="982">
        <v>0</v>
      </c>
      <c r="D33" s="704">
        <v>0</v>
      </c>
      <c r="E33" s="705">
        <v>0</v>
      </c>
      <c r="F33" s="948">
        <v>10</v>
      </c>
      <c r="G33" s="704">
        <v>20</v>
      </c>
      <c r="H33" s="705">
        <v>17</v>
      </c>
      <c r="I33" s="1093"/>
      <c r="O33" s="696"/>
      <c r="P33" s="696"/>
    </row>
    <row r="34" spans="1:16" x14ac:dyDescent="0.3">
      <c r="A34" s="1018"/>
      <c r="B34" s="1019" t="s">
        <v>458</v>
      </c>
      <c r="C34" s="982">
        <v>0</v>
      </c>
      <c r="D34" s="704">
        <v>0</v>
      </c>
      <c r="E34" s="705">
        <v>0</v>
      </c>
      <c r="F34" s="948">
        <v>15</v>
      </c>
      <c r="G34" s="704">
        <v>29</v>
      </c>
      <c r="H34" s="705">
        <v>62</v>
      </c>
      <c r="I34" s="1093"/>
      <c r="O34" s="696"/>
      <c r="P34" s="696"/>
    </row>
    <row r="35" spans="1:16" ht="15" thickBot="1" x14ac:dyDescent="0.35">
      <c r="A35" s="1020"/>
      <c r="B35" s="1021" t="s">
        <v>459</v>
      </c>
      <c r="C35" s="998">
        <v>0</v>
      </c>
      <c r="D35" s="952">
        <v>0</v>
      </c>
      <c r="E35" s="953">
        <v>0</v>
      </c>
      <c r="F35" s="951">
        <v>4</v>
      </c>
      <c r="G35" s="952">
        <v>5</v>
      </c>
      <c r="H35" s="953">
        <v>5</v>
      </c>
      <c r="I35" s="1093"/>
      <c r="O35" s="696"/>
      <c r="P35" s="696"/>
    </row>
    <row r="36" spans="1:16" ht="15" thickBot="1" x14ac:dyDescent="0.35">
      <c r="A36" s="1086" t="s">
        <v>641</v>
      </c>
      <c r="B36" s="1010"/>
      <c r="C36" s="1005">
        <v>209</v>
      </c>
      <c r="D36" s="709">
        <v>254</v>
      </c>
      <c r="E36" s="710">
        <v>230</v>
      </c>
      <c r="F36" s="732">
        <v>201</v>
      </c>
      <c r="G36" s="709">
        <v>263</v>
      </c>
      <c r="H36" s="710">
        <v>398</v>
      </c>
      <c r="I36" s="964"/>
      <c r="O36" s="813"/>
      <c r="P36" s="696"/>
    </row>
    <row r="37" spans="1:16" x14ac:dyDescent="0.3">
      <c r="A37" s="1016" t="s">
        <v>642</v>
      </c>
      <c r="B37" s="1017" t="s">
        <v>461</v>
      </c>
      <c r="C37" s="994">
        <v>78</v>
      </c>
      <c r="D37" s="944">
        <v>133</v>
      </c>
      <c r="E37" s="945">
        <v>135</v>
      </c>
      <c r="F37" s="943">
        <v>46</v>
      </c>
      <c r="G37" s="944">
        <v>39</v>
      </c>
      <c r="H37" s="945">
        <v>92</v>
      </c>
      <c r="I37" s="972"/>
      <c r="O37" s="813"/>
      <c r="P37" s="696"/>
    </row>
    <row r="38" spans="1:16" x14ac:dyDescent="0.3">
      <c r="A38" s="1018"/>
      <c r="B38" s="1019" t="s">
        <v>462</v>
      </c>
      <c r="C38" s="982">
        <v>316</v>
      </c>
      <c r="D38" s="704">
        <v>455</v>
      </c>
      <c r="E38" s="705">
        <v>411</v>
      </c>
      <c r="F38" s="948">
        <v>649</v>
      </c>
      <c r="G38" s="704">
        <v>437</v>
      </c>
      <c r="H38" s="705">
        <v>307</v>
      </c>
      <c r="I38" s="972"/>
      <c r="O38" s="813"/>
      <c r="P38" s="696"/>
    </row>
    <row r="39" spans="1:16" x14ac:dyDescent="0.3">
      <c r="A39" s="1018"/>
      <c r="B39" s="1019" t="s">
        <v>463</v>
      </c>
      <c r="C39" s="982">
        <v>82</v>
      </c>
      <c r="D39" s="704">
        <v>142</v>
      </c>
      <c r="E39" s="705">
        <v>115</v>
      </c>
      <c r="F39" s="948">
        <v>2</v>
      </c>
      <c r="G39" s="704">
        <v>0</v>
      </c>
      <c r="H39" s="705">
        <v>0</v>
      </c>
      <c r="I39" s="972"/>
      <c r="O39" s="813"/>
      <c r="P39" s="696"/>
    </row>
    <row r="40" spans="1:16" x14ac:dyDescent="0.3">
      <c r="A40" s="1018"/>
      <c r="B40" s="1019" t="s">
        <v>465</v>
      </c>
      <c r="C40" s="982">
        <v>3</v>
      </c>
      <c r="D40" s="704">
        <v>5</v>
      </c>
      <c r="E40" s="705">
        <v>0</v>
      </c>
      <c r="F40" s="948">
        <v>0</v>
      </c>
      <c r="G40" s="704">
        <v>0</v>
      </c>
      <c r="H40" s="705">
        <v>0</v>
      </c>
      <c r="I40" s="972"/>
      <c r="O40" s="813"/>
      <c r="P40" s="696"/>
    </row>
    <row r="41" spans="1:16" x14ac:dyDescent="0.3">
      <c r="A41" s="1018"/>
      <c r="B41" s="1019" t="s">
        <v>467</v>
      </c>
      <c r="C41" s="982">
        <v>53</v>
      </c>
      <c r="D41" s="704">
        <v>54</v>
      </c>
      <c r="E41" s="705">
        <v>59</v>
      </c>
      <c r="F41" s="948">
        <v>0</v>
      </c>
      <c r="G41" s="704">
        <v>0</v>
      </c>
      <c r="H41" s="705">
        <v>0</v>
      </c>
      <c r="I41" s="964"/>
      <c r="O41" s="696"/>
      <c r="P41" s="696"/>
    </row>
    <row r="42" spans="1:16" x14ac:dyDescent="0.3">
      <c r="A42" s="1018"/>
      <c r="B42" s="1019" t="s">
        <v>469</v>
      </c>
      <c r="C42" s="982">
        <v>7</v>
      </c>
      <c r="D42" s="704">
        <v>5</v>
      </c>
      <c r="E42" s="705">
        <v>12</v>
      </c>
      <c r="F42" s="948">
        <v>0</v>
      </c>
      <c r="G42" s="704">
        <v>0</v>
      </c>
      <c r="H42" s="705">
        <v>0</v>
      </c>
      <c r="I42" s="972"/>
      <c r="O42" s="813"/>
      <c r="P42" s="696"/>
    </row>
    <row r="43" spans="1:16" x14ac:dyDescent="0.3">
      <c r="A43" s="1018"/>
      <c r="B43" s="1019" t="s">
        <v>470</v>
      </c>
      <c r="C43" s="982">
        <v>0</v>
      </c>
      <c r="D43" s="704">
        <v>0</v>
      </c>
      <c r="E43" s="705">
        <v>0</v>
      </c>
      <c r="F43" s="948">
        <v>69</v>
      </c>
      <c r="G43" s="704">
        <v>63</v>
      </c>
      <c r="H43" s="705">
        <v>41</v>
      </c>
      <c r="I43" s="972"/>
      <c r="O43" s="813"/>
      <c r="P43" s="696"/>
    </row>
    <row r="44" spans="1:16" x14ac:dyDescent="0.3">
      <c r="A44" s="1018"/>
      <c r="B44" s="1019" t="s">
        <v>471</v>
      </c>
      <c r="C44" s="982">
        <v>205</v>
      </c>
      <c r="D44" s="704">
        <v>220</v>
      </c>
      <c r="E44" s="705">
        <v>225</v>
      </c>
      <c r="F44" s="948">
        <v>121</v>
      </c>
      <c r="G44" s="704">
        <v>131</v>
      </c>
      <c r="H44" s="705">
        <v>231</v>
      </c>
      <c r="I44" s="972"/>
      <c r="O44" s="813"/>
      <c r="P44" s="696"/>
    </row>
    <row r="45" spans="1:16" x14ac:dyDescent="0.3">
      <c r="A45" s="1018"/>
      <c r="B45" s="1019" t="s">
        <v>472</v>
      </c>
      <c r="C45" s="982">
        <v>1</v>
      </c>
      <c r="D45" s="704">
        <v>4</v>
      </c>
      <c r="E45" s="705">
        <v>4</v>
      </c>
      <c r="F45" s="948">
        <v>0</v>
      </c>
      <c r="G45" s="704">
        <v>0</v>
      </c>
      <c r="H45" s="705">
        <v>0</v>
      </c>
      <c r="I45" s="972"/>
      <c r="O45" s="813"/>
      <c r="P45" s="696"/>
    </row>
    <row r="46" spans="1:16" x14ac:dyDescent="0.3">
      <c r="A46" s="1018"/>
      <c r="B46" s="1019" t="s">
        <v>473</v>
      </c>
      <c r="C46" s="982">
        <v>0</v>
      </c>
      <c r="D46" s="704">
        <v>0</v>
      </c>
      <c r="E46" s="705">
        <v>0</v>
      </c>
      <c r="F46" s="948">
        <v>25</v>
      </c>
      <c r="G46" s="704">
        <v>37</v>
      </c>
      <c r="H46" s="705">
        <v>66</v>
      </c>
      <c r="I46" s="972"/>
      <c r="O46" s="813"/>
      <c r="P46" s="696"/>
    </row>
    <row r="47" spans="1:16" ht="15" thickBot="1" x14ac:dyDescent="0.35">
      <c r="A47" s="1020"/>
      <c r="B47" s="1021" t="s">
        <v>474</v>
      </c>
      <c r="C47" s="998">
        <v>1</v>
      </c>
      <c r="D47" s="952">
        <v>32</v>
      </c>
      <c r="E47" s="953">
        <v>9</v>
      </c>
      <c r="F47" s="951">
        <v>6</v>
      </c>
      <c r="G47" s="952">
        <v>2</v>
      </c>
      <c r="H47" s="953">
        <v>8</v>
      </c>
      <c r="I47" s="972"/>
      <c r="O47" s="813"/>
      <c r="P47" s="696"/>
    </row>
    <row r="48" spans="1:16" ht="15" thickBot="1" x14ac:dyDescent="0.35">
      <c r="A48" s="1086" t="s">
        <v>643</v>
      </c>
      <c r="B48" s="1010"/>
      <c r="C48" s="1005">
        <v>746</v>
      </c>
      <c r="D48" s="709">
        <v>1050</v>
      </c>
      <c r="E48" s="710">
        <v>970</v>
      </c>
      <c r="F48" s="732">
        <v>918</v>
      </c>
      <c r="G48" s="709">
        <v>709</v>
      </c>
      <c r="H48" s="710">
        <v>745</v>
      </c>
      <c r="I48" s="972"/>
      <c r="O48" s="696"/>
      <c r="P48" s="696"/>
    </row>
    <row r="49" spans="1:16" ht="14.4" customHeight="1" x14ac:dyDescent="0.3">
      <c r="A49" s="1088" t="s">
        <v>602</v>
      </c>
      <c r="B49" s="1017" t="s">
        <v>476</v>
      </c>
      <c r="C49" s="994">
        <v>502</v>
      </c>
      <c r="D49" s="944">
        <v>618</v>
      </c>
      <c r="E49" s="945">
        <v>600</v>
      </c>
      <c r="F49" s="943">
        <v>246</v>
      </c>
      <c r="G49" s="944">
        <v>96</v>
      </c>
      <c r="H49" s="945">
        <v>141</v>
      </c>
      <c r="I49" s="972"/>
      <c r="O49" s="813"/>
      <c r="P49" s="696"/>
    </row>
    <row r="50" spans="1:16" x14ac:dyDescent="0.3">
      <c r="A50" s="1089"/>
      <c r="B50" s="1019" t="s">
        <v>477</v>
      </c>
      <c r="C50" s="982">
        <v>450</v>
      </c>
      <c r="D50" s="704">
        <v>484</v>
      </c>
      <c r="E50" s="705">
        <v>500</v>
      </c>
      <c r="F50" s="948">
        <v>389</v>
      </c>
      <c r="G50" s="704">
        <v>335</v>
      </c>
      <c r="H50" s="705">
        <v>379</v>
      </c>
      <c r="I50" s="972"/>
      <c r="O50" s="813"/>
      <c r="P50" s="696"/>
    </row>
    <row r="51" spans="1:16" x14ac:dyDescent="0.3">
      <c r="A51" s="1089"/>
      <c r="B51" s="1019" t="s">
        <v>478</v>
      </c>
      <c r="C51" s="982">
        <v>635</v>
      </c>
      <c r="D51" s="704">
        <v>823</v>
      </c>
      <c r="E51" s="705">
        <v>605</v>
      </c>
      <c r="F51" s="948">
        <v>857</v>
      </c>
      <c r="G51" s="704">
        <v>773</v>
      </c>
      <c r="H51" s="705">
        <v>1201</v>
      </c>
      <c r="I51" s="964"/>
      <c r="O51" s="813"/>
      <c r="P51" s="696"/>
    </row>
    <row r="52" spans="1:16" x14ac:dyDescent="0.3">
      <c r="A52" s="1089"/>
      <c r="B52" s="1019" t="s">
        <v>479</v>
      </c>
      <c r="C52" s="982">
        <v>282</v>
      </c>
      <c r="D52" s="704">
        <v>537</v>
      </c>
      <c r="E52" s="705">
        <v>353</v>
      </c>
      <c r="F52" s="948">
        <v>285</v>
      </c>
      <c r="G52" s="704">
        <v>239</v>
      </c>
      <c r="H52" s="705">
        <v>194</v>
      </c>
      <c r="I52" s="972"/>
      <c r="O52" s="813"/>
      <c r="P52" s="696"/>
    </row>
    <row r="53" spans="1:16" x14ac:dyDescent="0.3">
      <c r="A53" s="1089"/>
      <c r="B53" s="1019" t="s">
        <v>480</v>
      </c>
      <c r="C53" s="982">
        <v>156</v>
      </c>
      <c r="D53" s="704">
        <v>129</v>
      </c>
      <c r="E53" s="705">
        <v>137</v>
      </c>
      <c r="F53" s="948">
        <v>20</v>
      </c>
      <c r="G53" s="704">
        <v>20</v>
      </c>
      <c r="H53" s="705">
        <v>164</v>
      </c>
      <c r="I53" s="972"/>
      <c r="O53" s="813"/>
      <c r="P53" s="696"/>
    </row>
    <row r="54" spans="1:16" x14ac:dyDescent="0.3">
      <c r="A54" s="1089"/>
      <c r="B54" s="1019" t="s">
        <v>481</v>
      </c>
      <c r="C54" s="982">
        <v>23</v>
      </c>
      <c r="D54" s="704">
        <v>20</v>
      </c>
      <c r="E54" s="705">
        <v>29</v>
      </c>
      <c r="F54" s="948">
        <v>17</v>
      </c>
      <c r="G54" s="704">
        <v>10</v>
      </c>
      <c r="H54" s="705">
        <v>33</v>
      </c>
      <c r="I54" s="972"/>
      <c r="O54" s="813"/>
      <c r="P54" s="696"/>
    </row>
    <row r="55" spans="1:16" ht="15" thickBot="1" x14ac:dyDescent="0.35">
      <c r="A55" s="1090"/>
      <c r="B55" s="1021" t="s">
        <v>482</v>
      </c>
      <c r="C55" s="1001">
        <v>0</v>
      </c>
      <c r="D55" s="961">
        <v>0</v>
      </c>
      <c r="E55" s="962">
        <v>0</v>
      </c>
      <c r="F55" s="951">
        <v>0</v>
      </c>
      <c r="G55" s="952">
        <v>0</v>
      </c>
      <c r="H55" s="953">
        <v>2</v>
      </c>
      <c r="I55" s="972"/>
      <c r="O55" s="813"/>
      <c r="P55" s="696"/>
    </row>
    <row r="56" spans="1:16" ht="15" thickBot="1" x14ac:dyDescent="0.35">
      <c r="A56" s="1086" t="s">
        <v>603</v>
      </c>
      <c r="B56" s="1010"/>
      <c r="C56" s="1005">
        <v>2048</v>
      </c>
      <c r="D56" s="709">
        <v>2611</v>
      </c>
      <c r="E56" s="710">
        <v>2224</v>
      </c>
      <c r="F56" s="732">
        <v>1814</v>
      </c>
      <c r="G56" s="709">
        <v>1473</v>
      </c>
      <c r="H56" s="710">
        <v>2114</v>
      </c>
      <c r="I56" s="972"/>
      <c r="O56" s="813"/>
      <c r="P56" s="696"/>
    </row>
    <row r="57" spans="1:16" ht="14.4" customHeight="1" x14ac:dyDescent="0.3">
      <c r="A57" s="1088" t="s">
        <v>644</v>
      </c>
      <c r="B57" s="1017" t="s">
        <v>485</v>
      </c>
      <c r="C57" s="994">
        <v>532</v>
      </c>
      <c r="D57" s="944">
        <v>829</v>
      </c>
      <c r="E57" s="945">
        <v>641</v>
      </c>
      <c r="F57" s="943">
        <v>423</v>
      </c>
      <c r="G57" s="944">
        <v>617</v>
      </c>
      <c r="H57" s="945">
        <v>549</v>
      </c>
      <c r="I57" s="972"/>
      <c r="O57" s="813"/>
      <c r="P57" s="696"/>
    </row>
    <row r="58" spans="1:16" x14ac:dyDescent="0.3">
      <c r="A58" s="1089"/>
      <c r="B58" s="1019" t="s">
        <v>486</v>
      </c>
      <c r="C58" s="982">
        <v>44</v>
      </c>
      <c r="D58" s="704">
        <v>126</v>
      </c>
      <c r="E58" s="705">
        <v>77</v>
      </c>
      <c r="F58" s="948">
        <v>65</v>
      </c>
      <c r="G58" s="704">
        <v>81</v>
      </c>
      <c r="H58" s="705">
        <v>71</v>
      </c>
      <c r="I58" s="972"/>
      <c r="O58" s="813"/>
      <c r="P58" s="696"/>
    </row>
    <row r="59" spans="1:16" x14ac:dyDescent="0.3">
      <c r="A59" s="1089"/>
      <c r="B59" s="1019" t="s">
        <v>487</v>
      </c>
      <c r="C59" s="982">
        <v>0</v>
      </c>
      <c r="D59" s="704">
        <v>0</v>
      </c>
      <c r="E59" s="705">
        <v>0</v>
      </c>
      <c r="F59" s="948">
        <v>127</v>
      </c>
      <c r="G59" s="704">
        <v>122</v>
      </c>
      <c r="H59" s="705">
        <v>147</v>
      </c>
      <c r="I59" s="972"/>
      <c r="O59" s="813"/>
      <c r="P59" s="696"/>
    </row>
    <row r="60" spans="1:16" x14ac:dyDescent="0.3">
      <c r="A60" s="1089"/>
      <c r="B60" s="1019" t="s">
        <v>488</v>
      </c>
      <c r="C60" s="982">
        <v>896</v>
      </c>
      <c r="D60" s="704">
        <v>1233</v>
      </c>
      <c r="E60" s="705">
        <v>916</v>
      </c>
      <c r="F60" s="948">
        <v>438</v>
      </c>
      <c r="G60" s="704">
        <v>353</v>
      </c>
      <c r="H60" s="705">
        <v>317</v>
      </c>
      <c r="I60" s="972"/>
      <c r="O60" s="813"/>
    </row>
    <row r="61" spans="1:16" x14ac:dyDescent="0.3">
      <c r="A61" s="1089"/>
      <c r="B61" s="1019" t="s">
        <v>489</v>
      </c>
      <c r="C61" s="982">
        <v>0</v>
      </c>
      <c r="D61" s="704">
        <v>0</v>
      </c>
      <c r="E61" s="705">
        <v>0</v>
      </c>
      <c r="F61" s="948">
        <v>131</v>
      </c>
      <c r="G61" s="704">
        <v>100</v>
      </c>
      <c r="H61" s="705">
        <v>117</v>
      </c>
      <c r="I61" s="972"/>
      <c r="O61" s="813"/>
    </row>
    <row r="62" spans="1:16" x14ac:dyDescent="0.3">
      <c r="A62" s="1089"/>
      <c r="B62" s="1019" t="s">
        <v>490</v>
      </c>
      <c r="C62" s="982">
        <v>172</v>
      </c>
      <c r="D62" s="704">
        <v>270</v>
      </c>
      <c r="E62" s="705">
        <v>138</v>
      </c>
      <c r="F62" s="948">
        <v>671</v>
      </c>
      <c r="G62" s="704">
        <v>745</v>
      </c>
      <c r="H62" s="705">
        <v>987</v>
      </c>
      <c r="I62" s="964"/>
      <c r="O62" s="813"/>
      <c r="P62" s="696"/>
    </row>
    <row r="63" spans="1:16" x14ac:dyDescent="0.3">
      <c r="A63" s="1089"/>
      <c r="B63" s="1019" t="s">
        <v>491</v>
      </c>
      <c r="C63" s="982">
        <v>262</v>
      </c>
      <c r="D63" s="704">
        <v>254</v>
      </c>
      <c r="E63" s="705">
        <v>320</v>
      </c>
      <c r="F63" s="948">
        <v>39</v>
      </c>
      <c r="G63" s="704">
        <v>70</v>
      </c>
      <c r="H63" s="705">
        <v>55</v>
      </c>
      <c r="I63" s="972"/>
      <c r="O63" s="813"/>
      <c r="P63" s="696"/>
    </row>
    <row r="64" spans="1:16" x14ac:dyDescent="0.3">
      <c r="A64" s="1089"/>
      <c r="B64" s="1019" t="s">
        <v>492</v>
      </c>
      <c r="C64" s="982">
        <v>0</v>
      </c>
      <c r="D64" s="704">
        <v>0</v>
      </c>
      <c r="E64" s="705">
        <v>0</v>
      </c>
      <c r="F64" s="948">
        <v>96</v>
      </c>
      <c r="G64" s="704">
        <v>68</v>
      </c>
      <c r="H64" s="705">
        <v>114</v>
      </c>
      <c r="I64" s="972"/>
      <c r="O64" s="813"/>
      <c r="P64" s="696"/>
    </row>
    <row r="65" spans="1:16" x14ac:dyDescent="0.3">
      <c r="A65" s="1089"/>
      <c r="B65" s="1019" t="s">
        <v>493</v>
      </c>
      <c r="C65" s="982">
        <v>0</v>
      </c>
      <c r="D65" s="704">
        <v>0</v>
      </c>
      <c r="E65" s="705">
        <v>0</v>
      </c>
      <c r="F65" s="948">
        <v>2</v>
      </c>
      <c r="G65" s="704">
        <v>4</v>
      </c>
      <c r="H65" s="705">
        <v>0</v>
      </c>
      <c r="I65" s="972"/>
      <c r="O65" s="813"/>
      <c r="P65" s="696"/>
    </row>
    <row r="66" spans="1:16" ht="15" thickBot="1" x14ac:dyDescent="0.35">
      <c r="A66" s="1090"/>
      <c r="B66" s="1021" t="s">
        <v>494</v>
      </c>
      <c r="C66" s="998">
        <v>0</v>
      </c>
      <c r="D66" s="952">
        <v>0</v>
      </c>
      <c r="E66" s="953">
        <v>0</v>
      </c>
      <c r="F66" s="951">
        <v>9</v>
      </c>
      <c r="G66" s="952">
        <v>5</v>
      </c>
      <c r="H66" s="953">
        <v>10</v>
      </c>
      <c r="I66" s="972"/>
      <c r="O66" s="813"/>
      <c r="P66" s="696"/>
    </row>
    <row r="67" spans="1:16" ht="15" thickBot="1" x14ac:dyDescent="0.35">
      <c r="A67" s="1094" t="s">
        <v>645</v>
      </c>
      <c r="B67" s="966"/>
      <c r="C67" s="988">
        <v>1906</v>
      </c>
      <c r="D67" s="989">
        <v>2712</v>
      </c>
      <c r="E67" s="990">
        <v>2092</v>
      </c>
      <c r="F67" s="991">
        <v>2001</v>
      </c>
      <c r="G67" s="989">
        <v>2165</v>
      </c>
      <c r="H67" s="990">
        <v>2367</v>
      </c>
      <c r="I67" s="972"/>
      <c r="O67" s="813"/>
    </row>
    <row r="68" spans="1:16" x14ac:dyDescent="0.3">
      <c r="A68" s="1016" t="s">
        <v>606</v>
      </c>
      <c r="B68" s="1017" t="s">
        <v>496</v>
      </c>
      <c r="C68" s="994">
        <v>6</v>
      </c>
      <c r="D68" s="944">
        <v>10</v>
      </c>
      <c r="E68" s="945">
        <v>11</v>
      </c>
      <c r="F68" s="943">
        <v>1</v>
      </c>
      <c r="G68" s="944">
        <v>3</v>
      </c>
      <c r="H68" s="945">
        <v>4</v>
      </c>
      <c r="I68" s="972"/>
      <c r="O68" s="813"/>
      <c r="P68" s="696"/>
    </row>
    <row r="69" spans="1:16" x14ac:dyDescent="0.3">
      <c r="A69" s="1018"/>
      <c r="B69" s="1019" t="s">
        <v>497</v>
      </c>
      <c r="C69" s="982">
        <v>52</v>
      </c>
      <c r="D69" s="704">
        <v>71</v>
      </c>
      <c r="E69" s="705">
        <v>79</v>
      </c>
      <c r="F69" s="948">
        <v>0</v>
      </c>
      <c r="G69" s="704">
        <v>0</v>
      </c>
      <c r="H69" s="705">
        <v>0</v>
      </c>
      <c r="I69" s="972"/>
      <c r="O69" s="696"/>
      <c r="P69" s="696"/>
    </row>
    <row r="70" spans="1:16" x14ac:dyDescent="0.3">
      <c r="A70" s="1018"/>
      <c r="B70" s="1019" t="s">
        <v>498</v>
      </c>
      <c r="C70" s="982">
        <v>2</v>
      </c>
      <c r="D70" s="704">
        <v>6</v>
      </c>
      <c r="E70" s="705">
        <v>3</v>
      </c>
      <c r="F70" s="948">
        <v>0</v>
      </c>
      <c r="G70" s="704">
        <v>0</v>
      </c>
      <c r="H70" s="705">
        <v>0</v>
      </c>
      <c r="I70" s="972"/>
      <c r="O70" s="813"/>
      <c r="P70" s="696"/>
    </row>
    <row r="71" spans="1:16" x14ac:dyDescent="0.3">
      <c r="A71" s="1018"/>
      <c r="B71" s="1019" t="s">
        <v>499</v>
      </c>
      <c r="C71" s="982">
        <v>41</v>
      </c>
      <c r="D71" s="704">
        <v>116</v>
      </c>
      <c r="E71" s="705">
        <v>84</v>
      </c>
      <c r="F71" s="948">
        <v>13</v>
      </c>
      <c r="G71" s="704">
        <v>13</v>
      </c>
      <c r="H71" s="705">
        <v>7</v>
      </c>
      <c r="I71" s="972"/>
      <c r="O71" s="813"/>
      <c r="P71" s="696"/>
    </row>
    <row r="72" spans="1:16" x14ac:dyDescent="0.3">
      <c r="A72" s="1018"/>
      <c r="B72" s="1019" t="s">
        <v>500</v>
      </c>
      <c r="C72" s="982">
        <v>1519</v>
      </c>
      <c r="D72" s="704">
        <v>1671</v>
      </c>
      <c r="E72" s="705">
        <v>1606</v>
      </c>
      <c r="F72" s="948">
        <v>930</v>
      </c>
      <c r="G72" s="704">
        <v>941</v>
      </c>
      <c r="H72" s="705">
        <v>1102</v>
      </c>
      <c r="I72" s="972"/>
      <c r="O72" s="813"/>
      <c r="P72" s="696"/>
    </row>
    <row r="73" spans="1:16" x14ac:dyDescent="0.3">
      <c r="A73" s="1018"/>
      <c r="B73" s="1019" t="s">
        <v>501</v>
      </c>
      <c r="C73" s="982">
        <v>11</v>
      </c>
      <c r="D73" s="704">
        <v>48</v>
      </c>
      <c r="E73" s="705">
        <v>39</v>
      </c>
      <c r="F73" s="948">
        <v>12</v>
      </c>
      <c r="G73" s="704">
        <v>47</v>
      </c>
      <c r="H73" s="705"/>
      <c r="I73" s="972"/>
      <c r="O73" s="813"/>
      <c r="P73" s="696"/>
    </row>
    <row r="74" spans="1:16" x14ac:dyDescent="0.3">
      <c r="A74" s="1018"/>
      <c r="B74" s="1019" t="s">
        <v>502</v>
      </c>
      <c r="C74" s="982">
        <v>128</v>
      </c>
      <c r="D74" s="704">
        <v>194</v>
      </c>
      <c r="E74" s="705">
        <v>138</v>
      </c>
      <c r="F74" s="948">
        <v>20</v>
      </c>
      <c r="G74" s="704">
        <v>11</v>
      </c>
      <c r="H74" s="705">
        <v>26</v>
      </c>
      <c r="I74" s="1095"/>
      <c r="O74" s="813"/>
      <c r="P74" s="696"/>
    </row>
    <row r="75" spans="1:16" ht="15" thickBot="1" x14ac:dyDescent="0.35">
      <c r="A75" s="1020"/>
      <c r="B75" s="1021" t="s">
        <v>646</v>
      </c>
      <c r="C75" s="998">
        <v>1</v>
      </c>
      <c r="D75" s="952">
        <v>0</v>
      </c>
      <c r="E75" s="953">
        <v>0</v>
      </c>
      <c r="F75" s="951">
        <v>0</v>
      </c>
      <c r="G75" s="952">
        <v>0</v>
      </c>
      <c r="H75" s="953">
        <v>0</v>
      </c>
      <c r="I75" s="972"/>
      <c r="O75" s="813"/>
      <c r="P75" s="696"/>
    </row>
    <row r="76" spans="1:16" ht="15" thickBot="1" x14ac:dyDescent="0.35">
      <c r="A76" s="1086" t="s">
        <v>607</v>
      </c>
      <c r="B76" s="1010"/>
      <c r="C76" s="1005">
        <v>1760</v>
      </c>
      <c r="D76" s="709">
        <v>2116</v>
      </c>
      <c r="E76" s="710">
        <v>1960</v>
      </c>
      <c r="F76" s="732">
        <v>976</v>
      </c>
      <c r="G76" s="709">
        <v>1015</v>
      </c>
      <c r="H76" s="710">
        <v>1139</v>
      </c>
      <c r="I76" s="964"/>
      <c r="O76" s="813"/>
      <c r="P76" s="696"/>
    </row>
    <row r="77" spans="1:16" x14ac:dyDescent="0.3">
      <c r="A77" s="1088" t="s">
        <v>608</v>
      </c>
      <c r="B77" s="1017" t="s">
        <v>505</v>
      </c>
      <c r="C77" s="994">
        <v>31</v>
      </c>
      <c r="D77" s="944">
        <v>62</v>
      </c>
      <c r="E77" s="945">
        <v>51</v>
      </c>
      <c r="F77" s="943">
        <v>111</v>
      </c>
      <c r="G77" s="944">
        <v>130</v>
      </c>
      <c r="H77" s="945">
        <v>121</v>
      </c>
      <c r="I77" s="972"/>
      <c r="O77" s="813"/>
      <c r="P77" s="696"/>
    </row>
    <row r="78" spans="1:16" x14ac:dyDescent="0.3">
      <c r="A78" s="1089"/>
      <c r="B78" s="1019" t="s">
        <v>506</v>
      </c>
      <c r="C78" s="982">
        <v>61</v>
      </c>
      <c r="D78" s="704">
        <v>71</v>
      </c>
      <c r="E78" s="705">
        <v>38</v>
      </c>
      <c r="F78" s="948">
        <v>37</v>
      </c>
      <c r="G78" s="704">
        <v>24</v>
      </c>
      <c r="H78" s="705">
        <v>17</v>
      </c>
      <c r="I78" s="972"/>
      <c r="O78" s="696"/>
      <c r="P78" s="696"/>
    </row>
    <row r="79" spans="1:16" x14ac:dyDescent="0.3">
      <c r="A79" s="1089"/>
      <c r="B79" s="1019" t="s">
        <v>507</v>
      </c>
      <c r="C79" s="982">
        <v>303</v>
      </c>
      <c r="D79" s="704">
        <v>346</v>
      </c>
      <c r="E79" s="705">
        <v>300</v>
      </c>
      <c r="F79" s="948">
        <v>163</v>
      </c>
      <c r="G79" s="704">
        <v>250</v>
      </c>
      <c r="H79" s="705">
        <v>253</v>
      </c>
      <c r="I79" s="972"/>
      <c r="O79" s="813"/>
      <c r="P79" s="696"/>
    </row>
    <row r="80" spans="1:16" x14ac:dyDescent="0.3">
      <c r="A80" s="1089"/>
      <c r="B80" s="1019" t="s">
        <v>508</v>
      </c>
      <c r="C80" s="982">
        <v>89</v>
      </c>
      <c r="D80" s="704">
        <v>112</v>
      </c>
      <c r="E80" s="705">
        <v>144</v>
      </c>
      <c r="F80" s="948">
        <v>17</v>
      </c>
      <c r="G80" s="704">
        <v>18</v>
      </c>
      <c r="H80" s="705">
        <v>32</v>
      </c>
      <c r="I80" s="972"/>
      <c r="O80" s="813"/>
      <c r="P80" s="696"/>
    </row>
    <row r="81" spans="1:16" x14ac:dyDescent="0.3">
      <c r="A81" s="1089"/>
      <c r="B81" s="1019" t="s">
        <v>509</v>
      </c>
      <c r="C81" s="982">
        <v>52</v>
      </c>
      <c r="D81" s="704">
        <v>34</v>
      </c>
      <c r="E81" s="705">
        <v>47</v>
      </c>
      <c r="F81" s="948">
        <v>21</v>
      </c>
      <c r="G81" s="704">
        <v>23</v>
      </c>
      <c r="H81" s="705">
        <v>27</v>
      </c>
      <c r="I81" s="972"/>
      <c r="O81" s="813"/>
      <c r="P81" s="696"/>
    </row>
    <row r="82" spans="1:16" x14ac:dyDescent="0.3">
      <c r="A82" s="1089"/>
      <c r="B82" s="1019" t="s">
        <v>510</v>
      </c>
      <c r="C82" s="982">
        <v>223</v>
      </c>
      <c r="D82" s="704">
        <v>277</v>
      </c>
      <c r="E82" s="705">
        <v>247</v>
      </c>
      <c r="F82" s="948">
        <v>249</v>
      </c>
      <c r="G82" s="704">
        <v>254</v>
      </c>
      <c r="H82" s="705">
        <v>235</v>
      </c>
      <c r="I82" s="964"/>
      <c r="O82" s="813"/>
      <c r="P82" s="696"/>
    </row>
    <row r="83" spans="1:16" x14ac:dyDescent="0.3">
      <c r="A83" s="1089"/>
      <c r="B83" s="1019" t="s">
        <v>511</v>
      </c>
      <c r="C83" s="982">
        <v>50</v>
      </c>
      <c r="D83" s="704">
        <v>38</v>
      </c>
      <c r="E83" s="705">
        <v>53</v>
      </c>
      <c r="F83" s="948">
        <v>0</v>
      </c>
      <c r="G83" s="704">
        <v>1</v>
      </c>
      <c r="H83" s="705">
        <v>17</v>
      </c>
      <c r="I83" s="972"/>
      <c r="O83" s="813"/>
      <c r="P83" s="696"/>
    </row>
    <row r="84" spans="1:16" x14ac:dyDescent="0.3">
      <c r="A84" s="1089"/>
      <c r="B84" s="1019" t="s">
        <v>512</v>
      </c>
      <c r="C84" s="982">
        <v>19</v>
      </c>
      <c r="D84" s="704">
        <v>19</v>
      </c>
      <c r="E84" s="705">
        <v>14</v>
      </c>
      <c r="F84" s="948">
        <v>137</v>
      </c>
      <c r="G84" s="704">
        <v>111</v>
      </c>
      <c r="H84" s="705">
        <v>95</v>
      </c>
      <c r="I84" s="972"/>
      <c r="O84" s="813"/>
      <c r="P84" s="696"/>
    </row>
    <row r="85" spans="1:16" x14ac:dyDescent="0.3">
      <c r="A85" s="1089"/>
      <c r="B85" s="1019" t="s">
        <v>513</v>
      </c>
      <c r="C85" s="982">
        <v>61</v>
      </c>
      <c r="D85" s="704">
        <v>44</v>
      </c>
      <c r="E85" s="705">
        <v>44</v>
      </c>
      <c r="F85" s="948">
        <v>7</v>
      </c>
      <c r="G85" s="704">
        <v>23</v>
      </c>
      <c r="H85" s="705">
        <v>25</v>
      </c>
      <c r="I85" s="972"/>
      <c r="O85" s="813"/>
      <c r="P85" s="696"/>
    </row>
    <row r="86" spans="1:16" x14ac:dyDescent="0.3">
      <c r="A86" s="1089"/>
      <c r="B86" s="1019" t="s">
        <v>514</v>
      </c>
      <c r="C86" s="982">
        <v>0</v>
      </c>
      <c r="D86" s="704">
        <v>0</v>
      </c>
      <c r="E86" s="705">
        <v>0</v>
      </c>
      <c r="F86" s="948">
        <v>6</v>
      </c>
      <c r="G86" s="704">
        <v>15</v>
      </c>
      <c r="H86" s="705">
        <v>17</v>
      </c>
      <c r="I86" s="972"/>
      <c r="O86" s="813"/>
      <c r="P86" s="696"/>
    </row>
    <row r="87" spans="1:16" x14ac:dyDescent="0.3">
      <c r="A87" s="1089"/>
      <c r="B87" s="1019" t="s">
        <v>515</v>
      </c>
      <c r="C87" s="982">
        <v>2</v>
      </c>
      <c r="D87" s="704">
        <v>12</v>
      </c>
      <c r="E87" s="705">
        <v>4</v>
      </c>
      <c r="F87" s="948">
        <v>21</v>
      </c>
      <c r="G87" s="704">
        <v>17</v>
      </c>
      <c r="H87" s="705">
        <v>13</v>
      </c>
      <c r="I87" s="972"/>
      <c r="O87" s="813"/>
      <c r="P87" s="696"/>
    </row>
    <row r="88" spans="1:16" x14ac:dyDescent="0.3">
      <c r="A88" s="1089"/>
      <c r="B88" s="1019" t="s">
        <v>516</v>
      </c>
      <c r="C88" s="982">
        <v>370</v>
      </c>
      <c r="D88" s="704">
        <v>355</v>
      </c>
      <c r="E88" s="705">
        <v>308</v>
      </c>
      <c r="F88" s="948">
        <v>432</v>
      </c>
      <c r="G88" s="704">
        <v>452</v>
      </c>
      <c r="H88" s="705">
        <v>517</v>
      </c>
      <c r="I88" s="972"/>
      <c r="O88" s="813"/>
      <c r="P88" s="696"/>
    </row>
    <row r="89" spans="1:16" x14ac:dyDescent="0.3">
      <c r="A89" s="1089"/>
      <c r="B89" s="1019" t="s">
        <v>517</v>
      </c>
      <c r="C89" s="982">
        <v>0</v>
      </c>
      <c r="D89" s="704">
        <v>0</v>
      </c>
      <c r="E89" s="705">
        <v>0</v>
      </c>
      <c r="F89" s="948">
        <v>0</v>
      </c>
      <c r="G89" s="704">
        <v>1</v>
      </c>
      <c r="H89" s="705">
        <v>0</v>
      </c>
      <c r="I89" s="972"/>
      <c r="O89" s="813"/>
      <c r="P89" s="696"/>
    </row>
    <row r="90" spans="1:16" x14ac:dyDescent="0.3">
      <c r="A90" s="1089"/>
      <c r="B90" s="1019" t="s">
        <v>518</v>
      </c>
      <c r="C90" s="982">
        <v>0</v>
      </c>
      <c r="D90" s="704">
        <v>0</v>
      </c>
      <c r="E90" s="705">
        <v>0</v>
      </c>
      <c r="F90" s="948">
        <v>5</v>
      </c>
      <c r="G90" s="704">
        <v>5</v>
      </c>
      <c r="H90" s="705">
        <v>6</v>
      </c>
      <c r="I90" s="972"/>
      <c r="O90" s="813"/>
      <c r="P90" s="696"/>
    </row>
    <row r="91" spans="1:16" x14ac:dyDescent="0.3">
      <c r="A91" s="1089"/>
      <c r="B91" s="1019" t="s">
        <v>519</v>
      </c>
      <c r="C91" s="982">
        <v>4</v>
      </c>
      <c r="D91" s="704">
        <v>0</v>
      </c>
      <c r="E91" s="705">
        <v>4</v>
      </c>
      <c r="F91" s="1033">
        <v>0</v>
      </c>
      <c r="G91" s="1033">
        <v>0</v>
      </c>
      <c r="H91" s="1091">
        <v>0</v>
      </c>
      <c r="I91" s="972"/>
      <c r="O91" s="813"/>
      <c r="P91" s="696"/>
    </row>
    <row r="92" spans="1:16" x14ac:dyDescent="0.3">
      <c r="A92" s="1089"/>
      <c r="B92" s="1019" t="s">
        <v>520</v>
      </c>
      <c r="C92" s="982">
        <v>134</v>
      </c>
      <c r="D92" s="704">
        <v>92</v>
      </c>
      <c r="E92" s="705">
        <v>107</v>
      </c>
      <c r="F92" s="948">
        <v>199</v>
      </c>
      <c r="G92" s="704">
        <v>238</v>
      </c>
      <c r="H92" s="705">
        <v>215</v>
      </c>
      <c r="I92" s="972"/>
      <c r="O92" s="696"/>
      <c r="P92" s="696"/>
    </row>
    <row r="93" spans="1:16" x14ac:dyDescent="0.3">
      <c r="A93" s="1089"/>
      <c r="B93" s="1019" t="s">
        <v>521</v>
      </c>
      <c r="C93" s="982">
        <v>63</v>
      </c>
      <c r="D93" s="704">
        <v>64</v>
      </c>
      <c r="E93" s="705">
        <v>83</v>
      </c>
      <c r="F93" s="948">
        <v>1</v>
      </c>
      <c r="G93" s="704">
        <v>0</v>
      </c>
      <c r="H93" s="705">
        <v>0</v>
      </c>
      <c r="I93" s="972"/>
      <c r="O93" s="813"/>
      <c r="P93" s="696"/>
    </row>
    <row r="94" spans="1:16" x14ac:dyDescent="0.3">
      <c r="A94" s="1089"/>
      <c r="B94" s="1019" t="s">
        <v>522</v>
      </c>
      <c r="C94" s="982">
        <v>0</v>
      </c>
      <c r="D94" s="704">
        <v>0</v>
      </c>
      <c r="E94" s="705">
        <v>0</v>
      </c>
      <c r="F94" s="948">
        <v>2</v>
      </c>
      <c r="G94" s="704">
        <v>0</v>
      </c>
      <c r="H94" s="705">
        <v>0</v>
      </c>
      <c r="I94" s="972"/>
      <c r="O94" s="813"/>
      <c r="P94" s="696"/>
    </row>
    <row r="95" spans="1:16" ht="15" thickBot="1" x14ac:dyDescent="0.35">
      <c r="A95" s="1090"/>
      <c r="B95" s="1021" t="s">
        <v>523</v>
      </c>
      <c r="C95" s="998">
        <v>136</v>
      </c>
      <c r="D95" s="952">
        <v>125</v>
      </c>
      <c r="E95" s="953">
        <v>105</v>
      </c>
      <c r="F95" s="951">
        <v>103</v>
      </c>
      <c r="G95" s="952">
        <v>111</v>
      </c>
      <c r="H95" s="953">
        <v>46</v>
      </c>
      <c r="I95" s="972"/>
      <c r="O95" s="813"/>
      <c r="P95" s="696"/>
    </row>
    <row r="96" spans="1:16" ht="15" thickBot="1" x14ac:dyDescent="0.35">
      <c r="A96" s="1086" t="s">
        <v>609</v>
      </c>
      <c r="B96" s="1010"/>
      <c r="C96" s="1005">
        <v>1598</v>
      </c>
      <c r="D96" s="709">
        <v>1651</v>
      </c>
      <c r="E96" s="710">
        <v>1549</v>
      </c>
      <c r="F96" s="732">
        <v>1511</v>
      </c>
      <c r="G96" s="709">
        <v>1673</v>
      </c>
      <c r="H96" s="710">
        <v>1636</v>
      </c>
      <c r="I96" s="972"/>
      <c r="O96" s="813"/>
      <c r="P96" s="696"/>
    </row>
    <row r="97" spans="1:16" ht="15" thickBot="1" x14ac:dyDescent="0.35">
      <c r="A97" s="1086" t="s">
        <v>423</v>
      </c>
      <c r="B97" s="1010"/>
      <c r="C97" s="1005">
        <v>9372</v>
      </c>
      <c r="D97" s="709">
        <v>11614</v>
      </c>
      <c r="E97" s="710">
        <v>10125</v>
      </c>
      <c r="F97" s="732">
        <v>7699</v>
      </c>
      <c r="G97" s="709">
        <v>7614</v>
      </c>
      <c r="H97" s="710">
        <v>8725</v>
      </c>
      <c r="I97" s="972"/>
      <c r="O97" s="813"/>
      <c r="P97" s="696"/>
    </row>
    <row r="98" spans="1:16" x14ac:dyDescent="0.3">
      <c r="I98" s="972"/>
      <c r="O98" s="813"/>
      <c r="P98" s="696"/>
    </row>
    <row r="99" spans="1:16" x14ac:dyDescent="0.3">
      <c r="I99" s="972"/>
      <c r="O99" s="813"/>
      <c r="P99" s="696"/>
    </row>
    <row r="100" spans="1:16" x14ac:dyDescent="0.3">
      <c r="I100" s="972"/>
      <c r="O100" s="813"/>
      <c r="P100" s="696"/>
    </row>
    <row r="101" spans="1:16" x14ac:dyDescent="0.3">
      <c r="I101" s="972"/>
      <c r="O101" s="813"/>
      <c r="P101" s="696"/>
    </row>
    <row r="102" spans="1:16" x14ac:dyDescent="0.3">
      <c r="I102" s="972"/>
      <c r="O102" s="696"/>
      <c r="P102" s="696"/>
    </row>
    <row r="103" spans="1:16" x14ac:dyDescent="0.3">
      <c r="I103" s="972"/>
      <c r="O103" s="813"/>
      <c r="P103" s="696"/>
    </row>
    <row r="104" spans="1:16" x14ac:dyDescent="0.3">
      <c r="I104" s="972"/>
      <c r="O104" s="813"/>
      <c r="P104" s="696"/>
    </row>
    <row r="105" spans="1:16" x14ac:dyDescent="0.3">
      <c r="I105" s="964"/>
      <c r="O105" s="813"/>
      <c r="P105" s="696"/>
    </row>
    <row r="106" spans="1:16" x14ac:dyDescent="0.3">
      <c r="I106" s="964"/>
      <c r="O106" s="813"/>
      <c r="P106" s="696"/>
    </row>
    <row r="107" spans="1:16" x14ac:dyDescent="0.3">
      <c r="O107" s="813"/>
      <c r="P107" s="696"/>
    </row>
    <row r="108" spans="1:16" x14ac:dyDescent="0.3">
      <c r="O108" s="813"/>
      <c r="P108" s="696"/>
    </row>
    <row r="109" spans="1:16" x14ac:dyDescent="0.3">
      <c r="O109" s="813"/>
      <c r="P109" s="696"/>
    </row>
    <row r="110" spans="1:16" x14ac:dyDescent="0.3">
      <c r="O110" s="813"/>
      <c r="P110" s="696"/>
    </row>
    <row r="111" spans="1:16" x14ac:dyDescent="0.3">
      <c r="O111" s="813"/>
      <c r="P111" s="696"/>
    </row>
    <row r="112" spans="1:16" x14ac:dyDescent="0.3">
      <c r="O112" s="813"/>
      <c r="P112" s="696"/>
    </row>
    <row r="113" spans="15:16" x14ac:dyDescent="0.3">
      <c r="O113" s="813"/>
      <c r="P113" s="696"/>
    </row>
    <row r="114" spans="15:16" x14ac:dyDescent="0.3">
      <c r="O114" s="813"/>
      <c r="P114" s="696"/>
    </row>
    <row r="115" spans="15:16" x14ac:dyDescent="0.3">
      <c r="O115" s="813"/>
      <c r="P115" s="696"/>
    </row>
    <row r="116" spans="15:16" x14ac:dyDescent="0.3">
      <c r="O116" s="813"/>
      <c r="P116" s="696"/>
    </row>
    <row r="117" spans="15:16" x14ac:dyDescent="0.3">
      <c r="O117" s="813"/>
      <c r="P117" s="696"/>
    </row>
    <row r="118" spans="15:16" x14ac:dyDescent="0.3">
      <c r="O118" s="813"/>
      <c r="P118" s="696"/>
    </row>
    <row r="119" spans="15:16" x14ac:dyDescent="0.3">
      <c r="O119" s="813"/>
      <c r="P119" s="696"/>
    </row>
    <row r="120" spans="15:16" x14ac:dyDescent="0.3">
      <c r="O120" s="813"/>
      <c r="P120" s="696"/>
    </row>
    <row r="121" spans="15:16" x14ac:dyDescent="0.3">
      <c r="O121" s="813"/>
      <c r="P121" s="696"/>
    </row>
    <row r="122" spans="15:16" x14ac:dyDescent="0.3">
      <c r="O122" s="813"/>
      <c r="P122" s="696"/>
    </row>
  </sheetData>
  <mergeCells count="13">
    <mergeCell ref="A77:A95"/>
    <mergeCell ref="I31:I32"/>
    <mergeCell ref="A32:A35"/>
    <mergeCell ref="A37:A47"/>
    <mergeCell ref="A49:A55"/>
    <mergeCell ref="A57:A66"/>
    <mergeCell ref="A68:A75"/>
    <mergeCell ref="C4:E4"/>
    <mergeCell ref="F4:H4"/>
    <mergeCell ref="O4:P4"/>
    <mergeCell ref="A6:A14"/>
    <mergeCell ref="A16:A23"/>
    <mergeCell ref="A25:A3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74971-7CD9-4A48-B050-6197AE361F5F}">
  <dimension ref="A1:W113"/>
  <sheetViews>
    <sheetView topLeftCell="A61" zoomScale="85" zoomScaleNormal="85" workbookViewId="0">
      <selection activeCell="U45" sqref="U45"/>
    </sheetView>
  </sheetViews>
  <sheetFormatPr defaultColWidth="11.5546875" defaultRowHeight="14.4" x14ac:dyDescent="0.3"/>
  <cols>
    <col min="1" max="1" width="11.5546875" style="963"/>
    <col min="2" max="2" width="23.33203125" style="963" customWidth="1"/>
    <col min="3" max="16384" width="11.5546875" style="963"/>
  </cols>
  <sheetData>
    <row r="1" spans="1:23" x14ac:dyDescent="0.3">
      <c r="A1" s="882" t="s">
        <v>615</v>
      </c>
    </row>
    <row r="3" spans="1:23" ht="15" thickBot="1" x14ac:dyDescent="0.35">
      <c r="A3" s="695" t="s">
        <v>647</v>
      </c>
      <c r="I3" s="695"/>
      <c r="P3" s="695"/>
    </row>
    <row r="4" spans="1:23" ht="15" thickBot="1" x14ac:dyDescent="0.35">
      <c r="A4" s="1011"/>
      <c r="B4" s="970"/>
      <c r="C4" s="1082" t="s">
        <v>9</v>
      </c>
      <c r="D4" s="1083"/>
      <c r="E4" s="1084"/>
      <c r="F4" s="1082" t="s">
        <v>10</v>
      </c>
      <c r="G4" s="1083"/>
      <c r="H4" s="1084"/>
      <c r="I4" s="1083" t="s">
        <v>11</v>
      </c>
      <c r="J4" s="1083"/>
      <c r="K4" s="1084"/>
    </row>
    <row r="5" spans="1:23" ht="15" thickBot="1" x14ac:dyDescent="0.35">
      <c r="A5" s="1094" t="s">
        <v>418</v>
      </c>
      <c r="B5" s="1096" t="s">
        <v>429</v>
      </c>
      <c r="C5" s="1012">
        <v>2012</v>
      </c>
      <c r="D5" s="1013">
        <v>2013</v>
      </c>
      <c r="E5" s="1014">
        <v>2014</v>
      </c>
      <c r="F5" s="1012">
        <v>2012</v>
      </c>
      <c r="G5" s="1013">
        <v>2013</v>
      </c>
      <c r="H5" s="1014">
        <v>2014</v>
      </c>
      <c r="I5" s="1015">
        <v>2012</v>
      </c>
      <c r="J5" s="1013">
        <v>2013</v>
      </c>
      <c r="K5" s="1013">
        <v>2014</v>
      </c>
      <c r="P5" s="964"/>
      <c r="Q5" s="964"/>
      <c r="V5" s="696"/>
      <c r="W5" s="696"/>
    </row>
    <row r="6" spans="1:23" ht="14.4" customHeight="1" x14ac:dyDescent="0.3">
      <c r="A6" s="1016" t="s">
        <v>638</v>
      </c>
      <c r="B6" s="1017" t="s">
        <v>430</v>
      </c>
      <c r="C6" s="994">
        <v>197</v>
      </c>
      <c r="D6" s="944">
        <v>186</v>
      </c>
      <c r="E6" s="945">
        <v>213</v>
      </c>
      <c r="F6" s="994">
        <v>134</v>
      </c>
      <c r="G6" s="944">
        <v>144</v>
      </c>
      <c r="H6" s="945">
        <v>159</v>
      </c>
      <c r="I6" s="943">
        <v>110</v>
      </c>
      <c r="J6" s="944">
        <v>118</v>
      </c>
      <c r="K6" s="945">
        <v>129</v>
      </c>
      <c r="P6" s="972"/>
      <c r="V6" s="696"/>
      <c r="W6" s="696"/>
    </row>
    <row r="7" spans="1:23" x14ac:dyDescent="0.3">
      <c r="A7" s="1018"/>
      <c r="B7" s="1019" t="s">
        <v>431</v>
      </c>
      <c r="C7" s="982">
        <v>14</v>
      </c>
      <c r="D7" s="704">
        <v>4</v>
      </c>
      <c r="E7" s="705">
        <v>7</v>
      </c>
      <c r="F7" s="982">
        <v>0</v>
      </c>
      <c r="G7" s="704">
        <v>0</v>
      </c>
      <c r="H7" s="705">
        <v>0</v>
      </c>
      <c r="I7" s="948">
        <v>4</v>
      </c>
      <c r="J7" s="704">
        <v>3</v>
      </c>
      <c r="K7" s="705">
        <v>3</v>
      </c>
      <c r="P7" s="972"/>
      <c r="V7" s="813"/>
      <c r="W7" s="696"/>
    </row>
    <row r="8" spans="1:23" x14ac:dyDescent="0.3">
      <c r="A8" s="1018"/>
      <c r="B8" s="1019" t="s">
        <v>432</v>
      </c>
      <c r="C8" s="982">
        <v>27</v>
      </c>
      <c r="D8" s="704">
        <v>34</v>
      </c>
      <c r="E8" s="705">
        <v>28</v>
      </c>
      <c r="F8" s="982">
        <v>43</v>
      </c>
      <c r="G8" s="704">
        <v>69</v>
      </c>
      <c r="H8" s="705">
        <v>81</v>
      </c>
      <c r="I8" s="948">
        <v>11</v>
      </c>
      <c r="J8" s="704">
        <v>32</v>
      </c>
      <c r="K8" s="705">
        <v>13</v>
      </c>
      <c r="P8" s="972"/>
      <c r="V8" s="813"/>
      <c r="W8" s="696"/>
    </row>
    <row r="9" spans="1:23" x14ac:dyDescent="0.3">
      <c r="A9" s="1018"/>
      <c r="B9" s="1019" t="s">
        <v>433</v>
      </c>
      <c r="C9" s="982">
        <v>2</v>
      </c>
      <c r="D9" s="704">
        <v>5</v>
      </c>
      <c r="E9" s="705">
        <v>4</v>
      </c>
      <c r="F9" s="982">
        <v>0</v>
      </c>
      <c r="G9" s="704">
        <v>0</v>
      </c>
      <c r="H9" s="705">
        <v>0</v>
      </c>
      <c r="I9" s="948">
        <v>0</v>
      </c>
      <c r="J9" s="704">
        <v>1</v>
      </c>
      <c r="K9" s="705">
        <v>1</v>
      </c>
      <c r="P9" s="972"/>
      <c r="V9" s="813"/>
      <c r="W9" s="696"/>
    </row>
    <row r="10" spans="1:23" x14ac:dyDescent="0.3">
      <c r="A10" s="1018"/>
      <c r="B10" s="1019" t="s">
        <v>434</v>
      </c>
      <c r="C10" s="982">
        <v>0</v>
      </c>
      <c r="D10" s="704">
        <v>0</v>
      </c>
      <c r="E10" s="705">
        <v>0</v>
      </c>
      <c r="F10" s="982">
        <v>0</v>
      </c>
      <c r="G10" s="704">
        <v>0</v>
      </c>
      <c r="H10" s="705">
        <v>0</v>
      </c>
      <c r="I10" s="948">
        <v>6</v>
      </c>
      <c r="J10" s="704">
        <v>5</v>
      </c>
      <c r="K10" s="705">
        <v>5</v>
      </c>
      <c r="P10" s="972"/>
      <c r="V10" s="813"/>
      <c r="W10" s="696"/>
    </row>
    <row r="11" spans="1:23" x14ac:dyDescent="0.3">
      <c r="A11" s="1018"/>
      <c r="B11" s="1019" t="s">
        <v>435</v>
      </c>
      <c r="C11" s="982">
        <v>8</v>
      </c>
      <c r="D11" s="704">
        <v>1</v>
      </c>
      <c r="E11" s="705">
        <v>0</v>
      </c>
      <c r="F11" s="982">
        <v>0</v>
      </c>
      <c r="G11" s="704">
        <v>0</v>
      </c>
      <c r="H11" s="705">
        <v>0</v>
      </c>
      <c r="I11" s="948">
        <v>0</v>
      </c>
      <c r="J11" s="704">
        <v>0</v>
      </c>
      <c r="K11" s="705">
        <v>2</v>
      </c>
      <c r="P11" s="972"/>
      <c r="V11" s="813"/>
      <c r="W11" s="696"/>
    </row>
    <row r="12" spans="1:23" x14ac:dyDescent="0.3">
      <c r="A12" s="1018"/>
      <c r="B12" s="1019" t="s">
        <v>436</v>
      </c>
      <c r="C12" s="982">
        <v>0</v>
      </c>
      <c r="D12" s="704">
        <v>0</v>
      </c>
      <c r="E12" s="705">
        <v>0</v>
      </c>
      <c r="F12" s="982">
        <v>0</v>
      </c>
      <c r="G12" s="704">
        <v>0</v>
      </c>
      <c r="H12" s="705">
        <v>0</v>
      </c>
      <c r="I12" s="948">
        <v>0</v>
      </c>
      <c r="J12" s="704">
        <v>0</v>
      </c>
      <c r="K12" s="705">
        <v>5</v>
      </c>
      <c r="P12" s="972"/>
      <c r="V12" s="813"/>
      <c r="W12" s="696"/>
    </row>
    <row r="13" spans="1:23" x14ac:dyDescent="0.3">
      <c r="A13" s="1018"/>
      <c r="B13" s="1019" t="s">
        <v>437</v>
      </c>
      <c r="C13" s="982">
        <v>0</v>
      </c>
      <c r="D13" s="704">
        <v>0</v>
      </c>
      <c r="E13" s="705">
        <v>0</v>
      </c>
      <c r="F13" s="982">
        <v>0</v>
      </c>
      <c r="G13" s="704">
        <v>0</v>
      </c>
      <c r="H13" s="705">
        <v>0</v>
      </c>
      <c r="I13" s="948">
        <v>8</v>
      </c>
      <c r="J13" s="704">
        <v>0</v>
      </c>
      <c r="K13" s="705">
        <v>6</v>
      </c>
      <c r="P13" s="972"/>
      <c r="V13" s="813"/>
      <c r="W13" s="696"/>
    </row>
    <row r="14" spans="1:23" ht="15" thickBot="1" x14ac:dyDescent="0.35">
      <c r="A14" s="1020"/>
      <c r="B14" s="1021" t="s">
        <v>438</v>
      </c>
      <c r="C14" s="998">
        <v>0</v>
      </c>
      <c r="D14" s="952">
        <v>0</v>
      </c>
      <c r="E14" s="953">
        <v>0</v>
      </c>
      <c r="F14" s="998">
        <v>0</v>
      </c>
      <c r="G14" s="952">
        <v>0</v>
      </c>
      <c r="H14" s="953">
        <v>0</v>
      </c>
      <c r="I14" s="951">
        <v>4</v>
      </c>
      <c r="J14" s="952">
        <v>8</v>
      </c>
      <c r="K14" s="953">
        <v>4</v>
      </c>
      <c r="P14" s="972"/>
      <c r="V14" s="813"/>
      <c r="W14" s="696"/>
    </row>
    <row r="15" spans="1:23" ht="15" thickBot="1" x14ac:dyDescent="0.35">
      <c r="A15" s="1097" t="s">
        <v>639</v>
      </c>
      <c r="B15" s="1098"/>
      <c r="C15" s="1099">
        <v>248</v>
      </c>
      <c r="D15" s="957">
        <v>230</v>
      </c>
      <c r="E15" s="958">
        <v>252</v>
      </c>
      <c r="F15" s="1099">
        <v>177</v>
      </c>
      <c r="G15" s="957">
        <v>213</v>
      </c>
      <c r="H15" s="958">
        <v>240</v>
      </c>
      <c r="I15" s="956">
        <v>143</v>
      </c>
      <c r="J15" s="957">
        <v>167</v>
      </c>
      <c r="K15" s="957">
        <v>168</v>
      </c>
      <c r="P15" s="972"/>
      <c r="V15" s="813"/>
      <c r="W15" s="696"/>
    </row>
    <row r="16" spans="1:23" ht="15" customHeight="1" x14ac:dyDescent="0.3">
      <c r="A16" s="1088" t="s">
        <v>594</v>
      </c>
      <c r="B16" s="1017" t="s">
        <v>440</v>
      </c>
      <c r="C16" s="994">
        <v>162</v>
      </c>
      <c r="D16" s="944">
        <v>115</v>
      </c>
      <c r="E16" s="945">
        <v>162</v>
      </c>
      <c r="F16" s="994">
        <v>56</v>
      </c>
      <c r="G16" s="944">
        <v>41</v>
      </c>
      <c r="H16" s="945">
        <v>45</v>
      </c>
      <c r="I16" s="943">
        <v>50</v>
      </c>
      <c r="J16" s="944">
        <v>90</v>
      </c>
      <c r="K16" s="945">
        <v>81</v>
      </c>
      <c r="P16" s="972"/>
      <c r="V16" s="696"/>
      <c r="W16" s="696"/>
    </row>
    <row r="17" spans="1:23" x14ac:dyDescent="0.3">
      <c r="A17" s="1089"/>
      <c r="B17" s="1019" t="s">
        <v>441</v>
      </c>
      <c r="C17" s="982">
        <v>1</v>
      </c>
      <c r="D17" s="704">
        <v>0</v>
      </c>
      <c r="E17" s="705">
        <v>1</v>
      </c>
      <c r="F17" s="982">
        <v>0</v>
      </c>
      <c r="G17" s="704">
        <v>0</v>
      </c>
      <c r="H17" s="705">
        <v>0</v>
      </c>
      <c r="I17" s="948">
        <v>98</v>
      </c>
      <c r="J17" s="704">
        <v>95</v>
      </c>
      <c r="K17" s="705">
        <v>20</v>
      </c>
      <c r="P17" s="972"/>
      <c r="V17" s="813"/>
      <c r="W17" s="696"/>
    </row>
    <row r="18" spans="1:23" x14ac:dyDescent="0.3">
      <c r="A18" s="1089"/>
      <c r="B18" s="1019" t="s">
        <v>442</v>
      </c>
      <c r="C18" s="982">
        <v>17</v>
      </c>
      <c r="D18" s="704">
        <v>0</v>
      </c>
      <c r="E18" s="705">
        <v>0</v>
      </c>
      <c r="F18" s="982">
        <v>5</v>
      </c>
      <c r="G18" s="704">
        <v>0</v>
      </c>
      <c r="H18" s="705">
        <v>0</v>
      </c>
      <c r="I18" s="948">
        <v>1</v>
      </c>
      <c r="J18" s="704">
        <v>7</v>
      </c>
      <c r="K18" s="705">
        <v>4</v>
      </c>
      <c r="P18" s="972"/>
      <c r="V18" s="813"/>
      <c r="W18" s="696"/>
    </row>
    <row r="19" spans="1:23" x14ac:dyDescent="0.3">
      <c r="A19" s="1089"/>
      <c r="B19" s="1019" t="s">
        <v>443</v>
      </c>
      <c r="C19" s="982">
        <v>3</v>
      </c>
      <c r="D19" s="704">
        <v>1</v>
      </c>
      <c r="E19" s="705">
        <v>1</v>
      </c>
      <c r="F19" s="982">
        <v>15</v>
      </c>
      <c r="G19" s="704">
        <v>30</v>
      </c>
      <c r="H19" s="705">
        <v>16</v>
      </c>
      <c r="I19" s="948">
        <v>0</v>
      </c>
      <c r="J19" s="704">
        <v>0</v>
      </c>
      <c r="K19" s="705">
        <v>0</v>
      </c>
      <c r="P19" s="964"/>
      <c r="V19" s="813"/>
      <c r="W19" s="696"/>
    </row>
    <row r="20" spans="1:23" x14ac:dyDescent="0.3">
      <c r="A20" s="1089"/>
      <c r="B20" s="1019" t="s">
        <v>444</v>
      </c>
      <c r="C20" s="982">
        <v>0</v>
      </c>
      <c r="D20" s="704">
        <v>0</v>
      </c>
      <c r="E20" s="705">
        <v>0</v>
      </c>
      <c r="F20" s="982">
        <v>61</v>
      </c>
      <c r="G20" s="704">
        <v>23</v>
      </c>
      <c r="H20" s="705">
        <v>25</v>
      </c>
      <c r="I20" s="948">
        <v>8</v>
      </c>
      <c r="J20" s="704">
        <v>26</v>
      </c>
      <c r="K20" s="705">
        <v>17</v>
      </c>
      <c r="P20" s="964"/>
      <c r="V20" s="813"/>
      <c r="W20" s="696"/>
    </row>
    <row r="21" spans="1:23" x14ac:dyDescent="0.3">
      <c r="A21" s="1089"/>
      <c r="B21" s="1019" t="s">
        <v>445</v>
      </c>
      <c r="C21" s="982">
        <v>0</v>
      </c>
      <c r="D21" s="704">
        <v>0</v>
      </c>
      <c r="E21" s="705">
        <v>0</v>
      </c>
      <c r="F21" s="982">
        <v>21</v>
      </c>
      <c r="G21" s="704">
        <v>19</v>
      </c>
      <c r="H21" s="705">
        <v>21</v>
      </c>
      <c r="I21" s="948">
        <v>0</v>
      </c>
      <c r="J21" s="704">
        <v>0</v>
      </c>
      <c r="K21" s="705">
        <v>0</v>
      </c>
      <c r="P21" s="964"/>
      <c r="V21" s="813"/>
      <c r="W21" s="696"/>
    </row>
    <row r="22" spans="1:23" x14ac:dyDescent="0.3">
      <c r="A22" s="1089"/>
      <c r="B22" s="1019" t="s">
        <v>447</v>
      </c>
      <c r="C22" s="982">
        <v>14</v>
      </c>
      <c r="D22" s="704">
        <v>51</v>
      </c>
      <c r="E22" s="705">
        <v>42</v>
      </c>
      <c r="F22" s="982">
        <v>40</v>
      </c>
      <c r="G22" s="704">
        <v>52</v>
      </c>
      <c r="H22" s="705">
        <v>60</v>
      </c>
      <c r="I22" s="948">
        <v>64</v>
      </c>
      <c r="J22" s="704">
        <v>159</v>
      </c>
      <c r="K22" s="705">
        <v>72</v>
      </c>
      <c r="P22" s="972"/>
      <c r="V22" s="813"/>
      <c r="W22" s="696"/>
    </row>
    <row r="23" spans="1:23" ht="15" thickBot="1" x14ac:dyDescent="0.35">
      <c r="A23" s="1090"/>
      <c r="B23" s="1021" t="s">
        <v>448</v>
      </c>
      <c r="C23" s="998">
        <v>0</v>
      </c>
      <c r="D23" s="952">
        <v>0</v>
      </c>
      <c r="E23" s="953">
        <v>0</v>
      </c>
      <c r="F23" s="998">
        <v>0</v>
      </c>
      <c r="G23" s="952">
        <v>2</v>
      </c>
      <c r="H23" s="953">
        <v>0</v>
      </c>
      <c r="I23" s="951">
        <v>0</v>
      </c>
      <c r="J23" s="952">
        <v>3</v>
      </c>
      <c r="K23" s="953">
        <v>0</v>
      </c>
      <c r="P23" s="972"/>
      <c r="V23" s="813"/>
      <c r="W23" s="696"/>
    </row>
    <row r="24" spans="1:23" ht="15" customHeight="1" thickBot="1" x14ac:dyDescent="0.35">
      <c r="A24" s="1094" t="s">
        <v>595</v>
      </c>
      <c r="B24" s="966"/>
      <c r="C24" s="988">
        <v>197</v>
      </c>
      <c r="D24" s="989">
        <v>167</v>
      </c>
      <c r="E24" s="990">
        <v>206</v>
      </c>
      <c r="F24" s="988">
        <v>198</v>
      </c>
      <c r="G24" s="989">
        <v>167</v>
      </c>
      <c r="H24" s="990">
        <v>167</v>
      </c>
      <c r="I24" s="991">
        <v>221</v>
      </c>
      <c r="J24" s="989">
        <v>380</v>
      </c>
      <c r="K24" s="990">
        <v>194</v>
      </c>
      <c r="P24" s="972"/>
      <c r="V24" s="813"/>
      <c r="W24" s="696"/>
    </row>
    <row r="25" spans="1:23" x14ac:dyDescent="0.3">
      <c r="A25" s="1100" t="s">
        <v>596</v>
      </c>
      <c r="B25" s="1017" t="s">
        <v>450</v>
      </c>
      <c r="C25" s="994">
        <v>6</v>
      </c>
      <c r="D25" s="944">
        <v>5</v>
      </c>
      <c r="E25" s="945">
        <v>4</v>
      </c>
      <c r="F25" s="994">
        <v>0</v>
      </c>
      <c r="G25" s="944">
        <v>0</v>
      </c>
      <c r="H25" s="945">
        <v>0</v>
      </c>
      <c r="I25" s="869">
        <v>0</v>
      </c>
      <c r="J25" s="944">
        <v>0</v>
      </c>
      <c r="K25" s="945">
        <v>0</v>
      </c>
      <c r="P25" s="972"/>
      <c r="V25" s="813"/>
      <c r="W25" s="696"/>
    </row>
    <row r="26" spans="1:23" x14ac:dyDescent="0.3">
      <c r="A26" s="1101"/>
      <c r="B26" s="1019" t="s">
        <v>451</v>
      </c>
      <c r="C26" s="982">
        <v>16</v>
      </c>
      <c r="D26" s="704">
        <v>16</v>
      </c>
      <c r="E26" s="705">
        <v>15</v>
      </c>
      <c r="F26" s="982">
        <v>3</v>
      </c>
      <c r="G26" s="704">
        <v>3</v>
      </c>
      <c r="H26" s="705">
        <v>4</v>
      </c>
      <c r="I26" s="870">
        <v>0</v>
      </c>
      <c r="J26" s="704">
        <v>0</v>
      </c>
      <c r="K26" s="705">
        <v>0</v>
      </c>
      <c r="P26" s="972"/>
      <c r="V26" s="813"/>
      <c r="W26" s="696"/>
    </row>
    <row r="27" spans="1:23" x14ac:dyDescent="0.3">
      <c r="A27" s="1101"/>
      <c r="B27" s="1019" t="s">
        <v>452</v>
      </c>
      <c r="C27" s="982">
        <v>7</v>
      </c>
      <c r="D27" s="704">
        <v>7</v>
      </c>
      <c r="E27" s="705">
        <v>10</v>
      </c>
      <c r="F27" s="982">
        <v>5</v>
      </c>
      <c r="G27" s="704">
        <v>8</v>
      </c>
      <c r="H27" s="705">
        <v>10</v>
      </c>
      <c r="I27" s="870">
        <v>0</v>
      </c>
      <c r="J27" s="704">
        <v>0</v>
      </c>
      <c r="K27" s="705">
        <v>0</v>
      </c>
      <c r="P27" s="972"/>
      <c r="V27" s="813"/>
      <c r="W27" s="696"/>
    </row>
    <row r="28" spans="1:23" x14ac:dyDescent="0.3">
      <c r="A28" s="1101"/>
      <c r="B28" s="1019" t="s">
        <v>453</v>
      </c>
      <c r="C28" s="982">
        <v>17</v>
      </c>
      <c r="D28" s="704">
        <v>21</v>
      </c>
      <c r="E28" s="705">
        <v>25</v>
      </c>
      <c r="F28" s="982">
        <v>21</v>
      </c>
      <c r="G28" s="704">
        <v>20</v>
      </c>
      <c r="H28" s="705">
        <v>22</v>
      </c>
      <c r="I28" s="948">
        <v>8</v>
      </c>
      <c r="J28" s="704">
        <v>12</v>
      </c>
      <c r="K28" s="705">
        <v>11</v>
      </c>
      <c r="P28" s="972"/>
      <c r="V28" s="813"/>
      <c r="W28" s="696"/>
    </row>
    <row r="29" spans="1:23" x14ac:dyDescent="0.3">
      <c r="A29" s="1101"/>
      <c r="B29" s="1019" t="s">
        <v>454</v>
      </c>
      <c r="C29" s="982">
        <v>39</v>
      </c>
      <c r="D29" s="704">
        <v>46</v>
      </c>
      <c r="E29" s="705">
        <v>40</v>
      </c>
      <c r="F29" s="982">
        <v>49</v>
      </c>
      <c r="G29" s="704">
        <v>48</v>
      </c>
      <c r="H29" s="705">
        <v>49</v>
      </c>
      <c r="I29" s="948">
        <v>19</v>
      </c>
      <c r="J29" s="704">
        <v>26</v>
      </c>
      <c r="K29" s="705">
        <v>9</v>
      </c>
      <c r="P29" s="964"/>
      <c r="V29" s="696"/>
      <c r="W29" s="696"/>
    </row>
    <row r="30" spans="1:23" ht="15" thickBot="1" x14ac:dyDescent="0.35">
      <c r="A30" s="1102"/>
      <c r="B30" s="1103" t="s">
        <v>648</v>
      </c>
      <c r="C30" s="998">
        <v>9</v>
      </c>
      <c r="D30" s="952">
        <v>0</v>
      </c>
      <c r="E30" s="953">
        <v>0</v>
      </c>
      <c r="F30" s="998">
        <v>0</v>
      </c>
      <c r="G30" s="952">
        <v>0</v>
      </c>
      <c r="H30" s="953">
        <v>0</v>
      </c>
      <c r="I30" s="1104">
        <v>0</v>
      </c>
      <c r="J30" s="952">
        <v>0</v>
      </c>
      <c r="K30" s="953">
        <v>0</v>
      </c>
      <c r="P30" s="972"/>
      <c r="V30" s="813"/>
      <c r="W30" s="696"/>
    </row>
    <row r="31" spans="1:23" ht="15" customHeight="1" thickBot="1" x14ac:dyDescent="0.35">
      <c r="A31" s="1105" t="s">
        <v>597</v>
      </c>
      <c r="B31" s="966"/>
      <c r="C31" s="988">
        <v>94</v>
      </c>
      <c r="D31" s="989">
        <v>95</v>
      </c>
      <c r="E31" s="990">
        <v>94</v>
      </c>
      <c r="F31" s="988">
        <v>78</v>
      </c>
      <c r="G31" s="989">
        <v>79</v>
      </c>
      <c r="H31" s="990">
        <v>85</v>
      </c>
      <c r="I31" s="991">
        <v>27</v>
      </c>
      <c r="J31" s="989">
        <v>38</v>
      </c>
      <c r="K31" s="990">
        <v>20</v>
      </c>
      <c r="P31" s="972"/>
      <c r="V31" s="813"/>
      <c r="W31" s="696"/>
    </row>
    <row r="32" spans="1:23" ht="15" customHeight="1" x14ac:dyDescent="0.3">
      <c r="A32" s="1016" t="s">
        <v>640</v>
      </c>
      <c r="B32" s="1017" t="s">
        <v>456</v>
      </c>
      <c r="C32" s="994">
        <v>168</v>
      </c>
      <c r="D32" s="944">
        <v>170</v>
      </c>
      <c r="E32" s="945">
        <v>205</v>
      </c>
      <c r="F32" s="994">
        <v>132</v>
      </c>
      <c r="G32" s="944">
        <v>125</v>
      </c>
      <c r="H32" s="945">
        <v>264</v>
      </c>
      <c r="I32" s="943">
        <v>81</v>
      </c>
      <c r="J32" s="944">
        <v>168</v>
      </c>
      <c r="K32" s="945">
        <v>75</v>
      </c>
      <c r="P32" s="964"/>
      <c r="V32" s="813"/>
      <c r="W32" s="696"/>
    </row>
    <row r="33" spans="1:23" x14ac:dyDescent="0.3">
      <c r="A33" s="1018"/>
      <c r="B33" s="1019" t="s">
        <v>457</v>
      </c>
      <c r="C33" s="982">
        <v>0</v>
      </c>
      <c r="D33" s="704">
        <v>2</v>
      </c>
      <c r="E33" s="705">
        <v>1</v>
      </c>
      <c r="F33" s="982">
        <v>0</v>
      </c>
      <c r="G33" s="704">
        <v>0</v>
      </c>
      <c r="H33" s="705">
        <v>0</v>
      </c>
      <c r="I33" s="948">
        <v>10</v>
      </c>
      <c r="J33" s="704">
        <v>18</v>
      </c>
      <c r="K33" s="705">
        <v>16</v>
      </c>
      <c r="P33" s="972"/>
      <c r="V33" s="813"/>
      <c r="W33" s="696"/>
    </row>
    <row r="34" spans="1:23" x14ac:dyDescent="0.3">
      <c r="A34" s="1018"/>
      <c r="B34" s="1019" t="s">
        <v>458</v>
      </c>
      <c r="C34" s="982">
        <v>1</v>
      </c>
      <c r="D34" s="704">
        <v>1</v>
      </c>
      <c r="E34" s="705">
        <v>1</v>
      </c>
      <c r="F34" s="982">
        <v>0</v>
      </c>
      <c r="G34" s="704">
        <v>0</v>
      </c>
      <c r="H34" s="705">
        <v>0</v>
      </c>
      <c r="I34" s="948">
        <v>14</v>
      </c>
      <c r="J34" s="704">
        <v>28</v>
      </c>
      <c r="K34" s="705">
        <v>61</v>
      </c>
      <c r="P34" s="972"/>
      <c r="V34" s="813"/>
      <c r="W34" s="696"/>
    </row>
    <row r="35" spans="1:23" ht="15" thickBot="1" x14ac:dyDescent="0.35">
      <c r="A35" s="1020"/>
      <c r="B35" s="1021" t="s">
        <v>459</v>
      </c>
      <c r="C35" s="998">
        <v>4</v>
      </c>
      <c r="D35" s="952">
        <v>5</v>
      </c>
      <c r="E35" s="953">
        <v>5</v>
      </c>
      <c r="F35" s="998">
        <v>0</v>
      </c>
      <c r="G35" s="952">
        <v>0</v>
      </c>
      <c r="H35" s="953">
        <v>0</v>
      </c>
      <c r="I35" s="951">
        <v>0</v>
      </c>
      <c r="J35" s="952">
        <v>0</v>
      </c>
      <c r="K35" s="953">
        <v>0</v>
      </c>
      <c r="P35" s="972"/>
      <c r="V35" s="696"/>
      <c r="W35" s="696"/>
    </row>
    <row r="36" spans="1:23" ht="15" thickBot="1" x14ac:dyDescent="0.35">
      <c r="A36" s="1086" t="s">
        <v>641</v>
      </c>
      <c r="B36" s="1010"/>
      <c r="C36" s="1005">
        <v>173</v>
      </c>
      <c r="D36" s="709">
        <v>178</v>
      </c>
      <c r="E36" s="710">
        <v>212</v>
      </c>
      <c r="F36" s="1005">
        <v>132</v>
      </c>
      <c r="G36" s="709">
        <v>125</v>
      </c>
      <c r="H36" s="710">
        <v>264</v>
      </c>
      <c r="I36" s="732">
        <v>105</v>
      </c>
      <c r="J36" s="709">
        <v>214</v>
      </c>
      <c r="K36" s="710">
        <v>152</v>
      </c>
      <c r="P36" s="964"/>
      <c r="V36" s="813"/>
      <c r="W36" s="696"/>
    </row>
    <row r="37" spans="1:23" x14ac:dyDescent="0.3">
      <c r="A37" s="1088" t="s">
        <v>600</v>
      </c>
      <c r="B37" s="1017" t="s">
        <v>461</v>
      </c>
      <c r="C37" s="994">
        <v>57</v>
      </c>
      <c r="D37" s="944">
        <v>68</v>
      </c>
      <c r="E37" s="945">
        <v>86</v>
      </c>
      <c r="F37" s="994">
        <v>41</v>
      </c>
      <c r="G37" s="944">
        <v>49</v>
      </c>
      <c r="H37" s="945">
        <v>67</v>
      </c>
      <c r="I37" s="943">
        <v>26</v>
      </c>
      <c r="J37" s="944">
        <v>55</v>
      </c>
      <c r="K37" s="945">
        <v>74</v>
      </c>
      <c r="P37" s="972"/>
      <c r="V37" s="813"/>
      <c r="W37" s="696"/>
    </row>
    <row r="38" spans="1:23" x14ac:dyDescent="0.3">
      <c r="A38" s="1089"/>
      <c r="B38" s="1019" t="s">
        <v>462</v>
      </c>
      <c r="C38" s="982">
        <v>527</v>
      </c>
      <c r="D38" s="704">
        <v>440</v>
      </c>
      <c r="E38" s="705">
        <v>326</v>
      </c>
      <c r="F38" s="982">
        <v>308</v>
      </c>
      <c r="G38" s="704">
        <v>252</v>
      </c>
      <c r="H38" s="705">
        <v>226</v>
      </c>
      <c r="I38" s="948">
        <v>130</v>
      </c>
      <c r="J38" s="704">
        <v>200</v>
      </c>
      <c r="K38" s="705">
        <v>166</v>
      </c>
      <c r="P38" s="972"/>
      <c r="V38" s="813"/>
      <c r="W38" s="696"/>
    </row>
    <row r="39" spans="1:23" ht="14.4" customHeight="1" x14ac:dyDescent="0.3">
      <c r="A39" s="1089"/>
      <c r="B39" s="1019" t="s">
        <v>463</v>
      </c>
      <c r="C39" s="982">
        <v>44</v>
      </c>
      <c r="D39" s="704">
        <v>56</v>
      </c>
      <c r="E39" s="705">
        <v>47</v>
      </c>
      <c r="F39" s="982">
        <v>38</v>
      </c>
      <c r="G39" s="704">
        <v>56</v>
      </c>
      <c r="H39" s="705">
        <v>62</v>
      </c>
      <c r="I39" s="948">
        <v>2</v>
      </c>
      <c r="J39" s="704">
        <v>30</v>
      </c>
      <c r="K39" s="705">
        <v>6</v>
      </c>
      <c r="P39" s="972"/>
      <c r="V39" s="813"/>
      <c r="W39" s="696"/>
    </row>
    <row r="40" spans="1:23" ht="14.4" customHeight="1" x14ac:dyDescent="0.3">
      <c r="A40" s="1089"/>
      <c r="B40" s="1019" t="s">
        <v>465</v>
      </c>
      <c r="C40" s="982">
        <v>0</v>
      </c>
      <c r="D40" s="704">
        <v>0</v>
      </c>
      <c r="E40" s="705">
        <v>0</v>
      </c>
      <c r="F40" s="982">
        <v>1</v>
      </c>
      <c r="G40" s="704">
        <v>2</v>
      </c>
      <c r="H40" s="705">
        <v>0</v>
      </c>
      <c r="I40" s="948">
        <v>2</v>
      </c>
      <c r="J40" s="704">
        <v>3</v>
      </c>
      <c r="K40" s="705">
        <v>0</v>
      </c>
      <c r="P40" s="972"/>
      <c r="V40" s="813"/>
      <c r="W40" s="696"/>
    </row>
    <row r="41" spans="1:23" ht="14.4" customHeight="1" x14ac:dyDescent="0.3">
      <c r="A41" s="1089"/>
      <c r="B41" s="1019" t="s">
        <v>467</v>
      </c>
      <c r="C41" s="982">
        <v>0</v>
      </c>
      <c r="D41" s="704">
        <v>0</v>
      </c>
      <c r="E41" s="705">
        <v>0</v>
      </c>
      <c r="F41" s="982">
        <v>53</v>
      </c>
      <c r="G41" s="704">
        <v>54</v>
      </c>
      <c r="H41" s="705">
        <v>59</v>
      </c>
      <c r="I41" s="948">
        <v>0</v>
      </c>
      <c r="J41" s="704">
        <v>0</v>
      </c>
      <c r="K41" s="705">
        <v>0</v>
      </c>
      <c r="P41" s="972"/>
      <c r="V41" s="813"/>
      <c r="W41" s="696"/>
    </row>
    <row r="42" spans="1:23" x14ac:dyDescent="0.3">
      <c r="A42" s="1089"/>
      <c r="B42" s="1019" t="s">
        <v>469</v>
      </c>
      <c r="C42" s="982">
        <v>7</v>
      </c>
      <c r="D42" s="704">
        <v>5</v>
      </c>
      <c r="E42" s="705">
        <v>12</v>
      </c>
      <c r="F42" s="982">
        <v>0</v>
      </c>
      <c r="G42" s="704">
        <v>0</v>
      </c>
      <c r="H42" s="705">
        <v>0</v>
      </c>
      <c r="I42" s="948">
        <v>0</v>
      </c>
      <c r="J42" s="704">
        <v>0</v>
      </c>
      <c r="K42" s="705"/>
      <c r="P42" s="972"/>
      <c r="V42" s="696"/>
      <c r="W42" s="696"/>
    </row>
    <row r="43" spans="1:23" x14ac:dyDescent="0.3">
      <c r="A43" s="1089"/>
      <c r="B43" s="1019" t="s">
        <v>470</v>
      </c>
      <c r="C43" s="982">
        <v>0</v>
      </c>
      <c r="D43" s="704">
        <v>0</v>
      </c>
      <c r="E43" s="705">
        <v>0</v>
      </c>
      <c r="F43" s="982">
        <v>49</v>
      </c>
      <c r="G43" s="704">
        <v>50</v>
      </c>
      <c r="H43" s="705">
        <v>33</v>
      </c>
      <c r="I43" s="948">
        <v>20</v>
      </c>
      <c r="J43" s="704">
        <v>13</v>
      </c>
      <c r="K43" s="705">
        <v>8</v>
      </c>
      <c r="P43" s="972"/>
      <c r="V43" s="696"/>
      <c r="W43" s="696"/>
    </row>
    <row r="44" spans="1:23" ht="14.4" customHeight="1" x14ac:dyDescent="0.3">
      <c r="A44" s="1089"/>
      <c r="B44" s="1019" t="s">
        <v>471</v>
      </c>
      <c r="C44" s="982">
        <v>143</v>
      </c>
      <c r="D44" s="704">
        <v>116</v>
      </c>
      <c r="E44" s="705">
        <v>178</v>
      </c>
      <c r="F44" s="982">
        <v>109</v>
      </c>
      <c r="G44" s="704">
        <v>150</v>
      </c>
      <c r="H44" s="705">
        <v>196</v>
      </c>
      <c r="I44" s="948">
        <v>74</v>
      </c>
      <c r="J44" s="704">
        <v>85</v>
      </c>
      <c r="K44" s="705">
        <v>82</v>
      </c>
      <c r="P44" s="972"/>
      <c r="V44" s="813"/>
      <c r="W44" s="696"/>
    </row>
    <row r="45" spans="1:23" x14ac:dyDescent="0.3">
      <c r="A45" s="1089"/>
      <c r="B45" s="1019" t="s">
        <v>472</v>
      </c>
      <c r="C45" s="982">
        <v>1</v>
      </c>
      <c r="D45" s="704">
        <v>4</v>
      </c>
      <c r="E45" s="705">
        <v>4</v>
      </c>
      <c r="F45" s="982">
        <v>0</v>
      </c>
      <c r="G45" s="704">
        <v>0</v>
      </c>
      <c r="H45" s="705">
        <v>0</v>
      </c>
      <c r="I45" s="948">
        <v>0</v>
      </c>
      <c r="J45" s="704">
        <v>0</v>
      </c>
      <c r="K45" s="705">
        <v>0</v>
      </c>
      <c r="P45" s="972"/>
      <c r="V45" s="813"/>
      <c r="W45" s="696"/>
    </row>
    <row r="46" spans="1:23" x14ac:dyDescent="0.3">
      <c r="A46" s="1089"/>
      <c r="B46" s="1019" t="s">
        <v>473</v>
      </c>
      <c r="C46" s="982">
        <v>0</v>
      </c>
      <c r="D46" s="704">
        <v>0</v>
      </c>
      <c r="E46" s="705">
        <v>0</v>
      </c>
      <c r="F46" s="982">
        <v>3</v>
      </c>
      <c r="G46" s="704">
        <v>19</v>
      </c>
      <c r="H46" s="705">
        <v>23</v>
      </c>
      <c r="I46" s="948">
        <v>22</v>
      </c>
      <c r="J46" s="704">
        <v>18</v>
      </c>
      <c r="K46" s="705">
        <v>43</v>
      </c>
      <c r="P46" s="972"/>
      <c r="V46" s="813"/>
      <c r="W46" s="696"/>
    </row>
    <row r="47" spans="1:23" ht="15" thickBot="1" x14ac:dyDescent="0.35">
      <c r="A47" s="1090"/>
      <c r="B47" s="1021" t="s">
        <v>474</v>
      </c>
      <c r="C47" s="998">
        <v>1</v>
      </c>
      <c r="D47" s="952">
        <v>6</v>
      </c>
      <c r="E47" s="953">
        <v>0</v>
      </c>
      <c r="F47" s="998">
        <v>6</v>
      </c>
      <c r="G47" s="952">
        <v>2</v>
      </c>
      <c r="H47" s="953">
        <v>8</v>
      </c>
      <c r="I47" s="951">
        <v>0</v>
      </c>
      <c r="J47" s="952">
        <v>26</v>
      </c>
      <c r="K47" s="953">
        <v>9</v>
      </c>
      <c r="P47" s="972"/>
      <c r="V47" s="813"/>
      <c r="W47" s="696"/>
    </row>
    <row r="48" spans="1:23" ht="15" thickBot="1" x14ac:dyDescent="0.35">
      <c r="A48" s="1086" t="s">
        <v>601</v>
      </c>
      <c r="B48" s="1010"/>
      <c r="C48" s="1005">
        <v>780</v>
      </c>
      <c r="D48" s="709">
        <v>695</v>
      </c>
      <c r="E48" s="710">
        <v>653</v>
      </c>
      <c r="F48" s="1005">
        <v>608</v>
      </c>
      <c r="G48" s="709">
        <v>634</v>
      </c>
      <c r="H48" s="710">
        <v>674</v>
      </c>
      <c r="I48" s="732">
        <v>276</v>
      </c>
      <c r="J48" s="709">
        <v>430</v>
      </c>
      <c r="K48" s="709">
        <v>388</v>
      </c>
      <c r="P48" s="972"/>
      <c r="V48" s="813"/>
      <c r="W48" s="696"/>
    </row>
    <row r="49" spans="1:23" x14ac:dyDescent="0.3">
      <c r="A49" s="1088" t="s">
        <v>602</v>
      </c>
      <c r="B49" s="1017" t="s">
        <v>476</v>
      </c>
      <c r="C49" s="994">
        <v>148</v>
      </c>
      <c r="D49" s="944">
        <v>123</v>
      </c>
      <c r="E49" s="945">
        <v>163</v>
      </c>
      <c r="F49" s="994">
        <v>277</v>
      </c>
      <c r="G49" s="944">
        <v>308</v>
      </c>
      <c r="H49" s="945">
        <v>326</v>
      </c>
      <c r="I49" s="943">
        <v>323</v>
      </c>
      <c r="J49" s="944">
        <v>283</v>
      </c>
      <c r="K49" s="945">
        <v>252</v>
      </c>
      <c r="P49" s="964"/>
      <c r="V49" s="813"/>
      <c r="W49" s="696"/>
    </row>
    <row r="50" spans="1:23" x14ac:dyDescent="0.3">
      <c r="A50" s="1089"/>
      <c r="B50" s="1019" t="s">
        <v>477</v>
      </c>
      <c r="C50" s="982">
        <v>308</v>
      </c>
      <c r="D50" s="704">
        <v>319</v>
      </c>
      <c r="E50" s="705">
        <v>324</v>
      </c>
      <c r="F50" s="982">
        <v>291</v>
      </c>
      <c r="G50" s="704">
        <v>325</v>
      </c>
      <c r="H50" s="705">
        <v>376</v>
      </c>
      <c r="I50" s="948">
        <v>240</v>
      </c>
      <c r="J50" s="704">
        <v>175</v>
      </c>
      <c r="K50" s="705">
        <v>179</v>
      </c>
      <c r="P50" s="972"/>
      <c r="V50" s="813"/>
      <c r="W50" s="696"/>
    </row>
    <row r="51" spans="1:23" ht="14.4" customHeight="1" x14ac:dyDescent="0.3">
      <c r="A51" s="1089"/>
      <c r="B51" s="1019" t="s">
        <v>478</v>
      </c>
      <c r="C51" s="982">
        <v>444</v>
      </c>
      <c r="D51" s="704">
        <v>431</v>
      </c>
      <c r="E51" s="705">
        <v>531</v>
      </c>
      <c r="F51" s="982">
        <v>717</v>
      </c>
      <c r="G51" s="704">
        <v>729</v>
      </c>
      <c r="H51" s="705">
        <v>842</v>
      </c>
      <c r="I51" s="948">
        <v>331</v>
      </c>
      <c r="J51" s="704">
        <v>436</v>
      </c>
      <c r="K51" s="705">
        <v>433</v>
      </c>
      <c r="P51" s="972"/>
      <c r="V51" s="813"/>
      <c r="W51" s="696"/>
    </row>
    <row r="52" spans="1:23" x14ac:dyDescent="0.3">
      <c r="A52" s="1089"/>
      <c r="B52" s="1019" t="s">
        <v>479</v>
      </c>
      <c r="C52" s="982">
        <v>212</v>
      </c>
      <c r="D52" s="704">
        <v>321</v>
      </c>
      <c r="E52" s="705">
        <v>165</v>
      </c>
      <c r="F52" s="982">
        <v>209</v>
      </c>
      <c r="G52" s="704">
        <v>288</v>
      </c>
      <c r="H52" s="705">
        <v>242</v>
      </c>
      <c r="I52" s="948">
        <v>146</v>
      </c>
      <c r="J52" s="704">
        <v>167</v>
      </c>
      <c r="K52" s="705">
        <v>140</v>
      </c>
      <c r="P52" s="972"/>
      <c r="V52" s="813"/>
      <c r="W52" s="696"/>
    </row>
    <row r="53" spans="1:23" ht="16.95" customHeight="1" x14ac:dyDescent="0.3">
      <c r="A53" s="1089"/>
      <c r="B53" s="1019" t="s">
        <v>480</v>
      </c>
      <c r="C53" s="982">
        <v>131</v>
      </c>
      <c r="D53" s="704">
        <v>118</v>
      </c>
      <c r="E53" s="705">
        <v>176</v>
      </c>
      <c r="F53" s="982">
        <v>32</v>
      </c>
      <c r="G53" s="704">
        <v>18</v>
      </c>
      <c r="H53" s="705">
        <v>68</v>
      </c>
      <c r="I53" s="948">
        <v>13</v>
      </c>
      <c r="J53" s="704">
        <v>13</v>
      </c>
      <c r="K53" s="705">
        <v>57</v>
      </c>
      <c r="P53" s="972"/>
      <c r="V53" s="813"/>
      <c r="W53" s="696"/>
    </row>
    <row r="54" spans="1:23" x14ac:dyDescent="0.3">
      <c r="A54" s="1089"/>
      <c r="B54" s="1019" t="s">
        <v>481</v>
      </c>
      <c r="C54" s="982">
        <v>23</v>
      </c>
      <c r="D54" s="704">
        <v>20</v>
      </c>
      <c r="E54" s="705">
        <v>29</v>
      </c>
      <c r="F54" s="982">
        <v>0</v>
      </c>
      <c r="G54" s="704">
        <v>0</v>
      </c>
      <c r="H54" s="705">
        <v>0</v>
      </c>
      <c r="I54" s="948">
        <v>17</v>
      </c>
      <c r="J54" s="704">
        <v>10</v>
      </c>
      <c r="K54" s="705">
        <v>33</v>
      </c>
      <c r="P54" s="972"/>
      <c r="V54" s="813"/>
      <c r="W54" s="696"/>
    </row>
    <row r="55" spans="1:23" ht="15" thickBot="1" x14ac:dyDescent="0.35">
      <c r="A55" s="1090"/>
      <c r="B55" s="1021" t="s">
        <v>482</v>
      </c>
      <c r="C55" s="998">
        <v>0</v>
      </c>
      <c r="D55" s="952">
        <v>0</v>
      </c>
      <c r="E55" s="953">
        <v>2</v>
      </c>
      <c r="F55" s="998">
        <v>0</v>
      </c>
      <c r="G55" s="952">
        <v>0</v>
      </c>
      <c r="H55" s="953">
        <v>0</v>
      </c>
      <c r="I55" s="951">
        <v>0</v>
      </c>
      <c r="J55" s="952">
        <v>0</v>
      </c>
      <c r="K55" s="953">
        <v>0</v>
      </c>
      <c r="P55" s="972"/>
      <c r="V55" s="813"/>
      <c r="W55" s="696"/>
    </row>
    <row r="56" spans="1:23" ht="15" thickBot="1" x14ac:dyDescent="0.35">
      <c r="A56" s="1086" t="s">
        <v>603</v>
      </c>
      <c r="B56" s="1010"/>
      <c r="C56" s="1005">
        <v>1266</v>
      </c>
      <c r="D56" s="709">
        <v>1332</v>
      </c>
      <c r="E56" s="710">
        <v>1390</v>
      </c>
      <c r="F56" s="1005">
        <v>1526</v>
      </c>
      <c r="G56" s="709">
        <v>1668</v>
      </c>
      <c r="H56" s="710">
        <v>1854</v>
      </c>
      <c r="I56" s="732">
        <v>1070</v>
      </c>
      <c r="J56" s="709">
        <v>1084</v>
      </c>
      <c r="K56" s="710">
        <v>1094</v>
      </c>
      <c r="P56" s="964"/>
      <c r="V56" s="813"/>
      <c r="W56" s="696"/>
    </row>
    <row r="57" spans="1:23" x14ac:dyDescent="0.3">
      <c r="A57" s="1088" t="s">
        <v>644</v>
      </c>
      <c r="B57" s="1017" t="s">
        <v>485</v>
      </c>
      <c r="C57" s="1106">
        <v>348</v>
      </c>
      <c r="D57" s="1107">
        <v>456</v>
      </c>
      <c r="E57" s="945">
        <v>430</v>
      </c>
      <c r="F57" s="1106">
        <v>303</v>
      </c>
      <c r="G57" s="1107">
        <v>319</v>
      </c>
      <c r="H57" s="945">
        <v>385</v>
      </c>
      <c r="I57" s="1108">
        <v>304</v>
      </c>
      <c r="J57" s="1107">
        <v>671</v>
      </c>
      <c r="K57" s="945">
        <v>375</v>
      </c>
      <c r="P57" s="972"/>
      <c r="V57" s="813"/>
      <c r="W57" s="696"/>
    </row>
    <row r="58" spans="1:23" x14ac:dyDescent="0.3">
      <c r="A58" s="1089"/>
      <c r="B58" s="1019" t="s">
        <v>486</v>
      </c>
      <c r="C58" s="1109">
        <v>9</v>
      </c>
      <c r="D58" s="1110">
        <v>15</v>
      </c>
      <c r="E58" s="705">
        <v>15</v>
      </c>
      <c r="F58" s="1109">
        <v>20</v>
      </c>
      <c r="G58" s="1110">
        <v>13</v>
      </c>
      <c r="H58" s="705">
        <v>33</v>
      </c>
      <c r="I58" s="1111">
        <v>80</v>
      </c>
      <c r="J58" s="1110">
        <v>179</v>
      </c>
      <c r="K58" s="705">
        <v>100</v>
      </c>
      <c r="P58" s="972"/>
      <c r="V58" s="813"/>
      <c r="W58" s="696"/>
    </row>
    <row r="59" spans="1:23" ht="15.6" customHeight="1" x14ac:dyDescent="0.3">
      <c r="A59" s="1089"/>
      <c r="B59" s="1019" t="s">
        <v>487</v>
      </c>
      <c r="C59" s="1109">
        <v>23</v>
      </c>
      <c r="D59" s="1110">
        <v>20</v>
      </c>
      <c r="E59" s="705">
        <v>23</v>
      </c>
      <c r="F59" s="1109">
        <v>5</v>
      </c>
      <c r="G59" s="1110">
        <v>2</v>
      </c>
      <c r="H59" s="705">
        <v>1</v>
      </c>
      <c r="I59" s="1111">
        <v>99</v>
      </c>
      <c r="J59" s="1110">
        <v>100</v>
      </c>
      <c r="K59" s="705">
        <v>123</v>
      </c>
      <c r="P59" s="972"/>
      <c r="V59" s="696"/>
      <c r="W59" s="696"/>
    </row>
    <row r="60" spans="1:23" ht="16.2" customHeight="1" x14ac:dyDescent="0.3">
      <c r="A60" s="1089"/>
      <c r="B60" s="1019" t="s">
        <v>488</v>
      </c>
      <c r="C60" s="1109">
        <v>640</v>
      </c>
      <c r="D60" s="1110">
        <v>693</v>
      </c>
      <c r="E60" s="705">
        <v>721</v>
      </c>
      <c r="F60" s="1109">
        <v>369</v>
      </c>
      <c r="G60" s="1110">
        <v>209</v>
      </c>
      <c r="H60" s="705">
        <v>219</v>
      </c>
      <c r="I60" s="1111">
        <v>325</v>
      </c>
      <c r="J60" s="1110">
        <v>684</v>
      </c>
      <c r="K60" s="705">
        <v>293</v>
      </c>
      <c r="P60" s="972"/>
      <c r="V60" s="813"/>
      <c r="W60" s="696"/>
    </row>
    <row r="61" spans="1:23" x14ac:dyDescent="0.3">
      <c r="A61" s="1089"/>
      <c r="B61" s="1019" t="s">
        <v>489</v>
      </c>
      <c r="C61" s="1109">
        <v>67</v>
      </c>
      <c r="D61" s="1110">
        <v>54</v>
      </c>
      <c r="E61" s="705">
        <v>31</v>
      </c>
      <c r="F61" s="1109">
        <v>3</v>
      </c>
      <c r="G61" s="1110">
        <v>7</v>
      </c>
      <c r="H61" s="705">
        <v>20</v>
      </c>
      <c r="I61" s="1111">
        <v>61</v>
      </c>
      <c r="J61" s="1110">
        <v>39</v>
      </c>
      <c r="K61" s="705">
        <v>66</v>
      </c>
      <c r="P61" s="972"/>
      <c r="V61" s="813"/>
      <c r="W61" s="696"/>
    </row>
    <row r="62" spans="1:23" x14ac:dyDescent="0.3">
      <c r="A62" s="1089"/>
      <c r="B62" s="1019" t="s">
        <v>490</v>
      </c>
      <c r="C62" s="1109">
        <v>228</v>
      </c>
      <c r="D62" s="1110">
        <v>230</v>
      </c>
      <c r="E62" s="705">
        <v>350</v>
      </c>
      <c r="F62" s="1109">
        <v>180</v>
      </c>
      <c r="G62" s="1110">
        <v>212</v>
      </c>
      <c r="H62" s="705">
        <v>314</v>
      </c>
      <c r="I62" s="1111">
        <v>435</v>
      </c>
      <c r="J62" s="1110">
        <v>573</v>
      </c>
      <c r="K62" s="705">
        <v>461</v>
      </c>
      <c r="P62" s="972"/>
      <c r="V62" s="813"/>
      <c r="W62" s="696"/>
    </row>
    <row r="63" spans="1:23" x14ac:dyDescent="0.3">
      <c r="A63" s="1089"/>
      <c r="B63" s="1019" t="s">
        <v>491</v>
      </c>
      <c r="C63" s="1109">
        <v>186</v>
      </c>
      <c r="D63" s="1110">
        <v>159</v>
      </c>
      <c r="E63" s="705">
        <v>251</v>
      </c>
      <c r="F63" s="1109">
        <v>67</v>
      </c>
      <c r="G63" s="1110">
        <v>76</v>
      </c>
      <c r="H63" s="705">
        <v>80</v>
      </c>
      <c r="I63" s="1111">
        <v>48</v>
      </c>
      <c r="J63" s="1110">
        <v>89</v>
      </c>
      <c r="K63" s="705">
        <v>44</v>
      </c>
      <c r="P63" s="972"/>
      <c r="V63" s="813"/>
      <c r="W63" s="696"/>
    </row>
    <row r="64" spans="1:23" x14ac:dyDescent="0.3">
      <c r="A64" s="1089"/>
      <c r="B64" s="1019" t="s">
        <v>492</v>
      </c>
      <c r="C64" s="1109">
        <v>25</v>
      </c>
      <c r="D64" s="1110">
        <v>4</v>
      </c>
      <c r="E64" s="705">
        <v>11</v>
      </c>
      <c r="F64" s="1109">
        <v>26</v>
      </c>
      <c r="G64" s="1110">
        <v>20</v>
      </c>
      <c r="H64" s="705">
        <v>35</v>
      </c>
      <c r="I64" s="1111">
        <v>45</v>
      </c>
      <c r="J64" s="1110">
        <v>44</v>
      </c>
      <c r="K64" s="705">
        <v>68</v>
      </c>
      <c r="P64" s="972"/>
      <c r="V64" s="813"/>
      <c r="W64" s="696"/>
    </row>
    <row r="65" spans="1:23" x14ac:dyDescent="0.3">
      <c r="A65" s="1089"/>
      <c r="B65" s="1019" t="s">
        <v>493</v>
      </c>
      <c r="C65" s="1109">
        <v>2</v>
      </c>
      <c r="D65" s="1110">
        <v>4</v>
      </c>
      <c r="E65" s="705">
        <v>0</v>
      </c>
      <c r="F65" s="1109">
        <v>0</v>
      </c>
      <c r="G65" s="1110">
        <v>0</v>
      </c>
      <c r="H65" s="705">
        <v>0</v>
      </c>
      <c r="I65" s="1111">
        <v>0</v>
      </c>
      <c r="J65" s="1110">
        <v>0</v>
      </c>
      <c r="K65" s="705">
        <v>0</v>
      </c>
      <c r="P65" s="964"/>
      <c r="V65" s="813"/>
      <c r="W65" s="696"/>
    </row>
    <row r="66" spans="1:23" ht="15" customHeight="1" thickBot="1" x14ac:dyDescent="0.35">
      <c r="A66" s="1090"/>
      <c r="B66" s="1021" t="s">
        <v>494</v>
      </c>
      <c r="C66" s="1112">
        <v>9</v>
      </c>
      <c r="D66" s="1113">
        <v>5</v>
      </c>
      <c r="E66" s="953">
        <v>10</v>
      </c>
      <c r="F66" s="1112">
        <v>0</v>
      </c>
      <c r="G66" s="1113">
        <v>0</v>
      </c>
      <c r="H66" s="953">
        <v>0</v>
      </c>
      <c r="I66" s="1114">
        <v>0</v>
      </c>
      <c r="J66" s="1113">
        <v>0</v>
      </c>
      <c r="K66" s="953">
        <v>0</v>
      </c>
      <c r="P66" s="972"/>
      <c r="V66" s="813"/>
      <c r="W66" s="696"/>
    </row>
    <row r="67" spans="1:23" ht="15" thickBot="1" x14ac:dyDescent="0.35">
      <c r="A67" s="1086" t="s">
        <v>645</v>
      </c>
      <c r="B67" s="1010"/>
      <c r="C67" s="1005">
        <v>1537</v>
      </c>
      <c r="D67" s="709">
        <v>1640</v>
      </c>
      <c r="E67" s="710">
        <v>1842</v>
      </c>
      <c r="F67" s="1005">
        <v>973</v>
      </c>
      <c r="G67" s="709">
        <v>858</v>
      </c>
      <c r="H67" s="710">
        <v>1087</v>
      </c>
      <c r="I67" s="732">
        <v>1397</v>
      </c>
      <c r="J67" s="709">
        <v>2379</v>
      </c>
      <c r="K67" s="710">
        <v>1530</v>
      </c>
      <c r="P67" s="972"/>
      <c r="V67" s="813"/>
      <c r="W67" s="696"/>
    </row>
    <row r="68" spans="1:23" ht="16.95" customHeight="1" x14ac:dyDescent="0.3">
      <c r="A68" s="1115" t="s">
        <v>606</v>
      </c>
      <c r="B68" s="1116" t="s">
        <v>496</v>
      </c>
      <c r="C68" s="979">
        <v>6</v>
      </c>
      <c r="D68" s="701">
        <v>10</v>
      </c>
      <c r="E68" s="702">
        <v>11</v>
      </c>
      <c r="F68" s="979">
        <v>1</v>
      </c>
      <c r="G68" s="701">
        <v>3</v>
      </c>
      <c r="H68" s="702">
        <v>4</v>
      </c>
      <c r="I68" s="980">
        <v>0</v>
      </c>
      <c r="J68" s="701">
        <v>0</v>
      </c>
      <c r="K68" s="701">
        <v>0</v>
      </c>
      <c r="P68" s="972"/>
      <c r="V68" s="696"/>
      <c r="W68" s="696"/>
    </row>
    <row r="69" spans="1:23" x14ac:dyDescent="0.3">
      <c r="A69" s="1115"/>
      <c r="B69" s="1019" t="s">
        <v>497</v>
      </c>
      <c r="C69" s="982">
        <v>18</v>
      </c>
      <c r="D69" s="704">
        <v>11</v>
      </c>
      <c r="E69" s="705">
        <v>22</v>
      </c>
      <c r="F69" s="982">
        <v>26</v>
      </c>
      <c r="G69" s="704">
        <v>42</v>
      </c>
      <c r="H69" s="705">
        <v>46</v>
      </c>
      <c r="I69" s="948">
        <v>8</v>
      </c>
      <c r="J69" s="704">
        <v>18</v>
      </c>
      <c r="K69" s="704">
        <v>11</v>
      </c>
      <c r="P69" s="972"/>
      <c r="V69" s="813"/>
      <c r="W69" s="696"/>
    </row>
    <row r="70" spans="1:23" x14ac:dyDescent="0.3">
      <c r="A70" s="1115"/>
      <c r="B70" s="1019" t="s">
        <v>498</v>
      </c>
      <c r="C70" s="982">
        <v>2</v>
      </c>
      <c r="D70" s="704">
        <v>6</v>
      </c>
      <c r="E70" s="705">
        <v>3</v>
      </c>
      <c r="F70" s="982">
        <v>0</v>
      </c>
      <c r="G70" s="704">
        <v>0</v>
      </c>
      <c r="H70" s="705">
        <v>0</v>
      </c>
      <c r="I70" s="948">
        <v>0</v>
      </c>
      <c r="J70" s="704">
        <v>0</v>
      </c>
      <c r="K70" s="704">
        <v>0</v>
      </c>
      <c r="P70" s="972"/>
      <c r="V70" s="813"/>
      <c r="W70" s="696"/>
    </row>
    <row r="71" spans="1:23" x14ac:dyDescent="0.3">
      <c r="A71" s="1115"/>
      <c r="B71" s="1019" t="s">
        <v>499</v>
      </c>
      <c r="C71" s="982">
        <v>34</v>
      </c>
      <c r="D71" s="704">
        <v>69</v>
      </c>
      <c r="E71" s="705">
        <v>54</v>
      </c>
      <c r="F71" s="982">
        <v>6</v>
      </c>
      <c r="G71" s="704">
        <v>29</v>
      </c>
      <c r="H71" s="705">
        <v>32</v>
      </c>
      <c r="I71" s="948">
        <v>14</v>
      </c>
      <c r="J71" s="704">
        <v>31</v>
      </c>
      <c r="K71" s="704">
        <v>5</v>
      </c>
      <c r="P71" s="964"/>
      <c r="V71" s="813"/>
      <c r="W71" s="696"/>
    </row>
    <row r="72" spans="1:23" x14ac:dyDescent="0.3">
      <c r="A72" s="1115"/>
      <c r="B72" s="1019" t="s">
        <v>500</v>
      </c>
      <c r="C72" s="982">
        <v>1377</v>
      </c>
      <c r="D72" s="704">
        <v>986</v>
      </c>
      <c r="E72" s="705">
        <v>1434</v>
      </c>
      <c r="F72" s="982">
        <v>357</v>
      </c>
      <c r="G72" s="704">
        <v>541</v>
      </c>
      <c r="H72" s="705">
        <v>607</v>
      </c>
      <c r="I72" s="948">
        <v>715</v>
      </c>
      <c r="J72" s="704">
        <v>1085</v>
      </c>
      <c r="K72" s="704">
        <v>667</v>
      </c>
      <c r="P72" s="972"/>
      <c r="V72" s="813"/>
      <c r="W72" s="696"/>
    </row>
    <row r="73" spans="1:23" x14ac:dyDescent="0.3">
      <c r="A73" s="1115"/>
      <c r="B73" s="1019" t="s">
        <v>501</v>
      </c>
      <c r="C73" s="982">
        <v>0</v>
      </c>
      <c r="D73" s="704">
        <v>0</v>
      </c>
      <c r="E73" s="705">
        <v>0</v>
      </c>
      <c r="F73" s="982">
        <v>0</v>
      </c>
      <c r="G73" s="704">
        <v>0</v>
      </c>
      <c r="H73" s="705">
        <v>0</v>
      </c>
      <c r="I73" s="948">
        <v>23</v>
      </c>
      <c r="J73" s="704">
        <v>95</v>
      </c>
      <c r="K73" s="704">
        <v>39</v>
      </c>
      <c r="P73" s="972"/>
      <c r="V73" s="813"/>
      <c r="W73" s="696"/>
    </row>
    <row r="74" spans="1:23" x14ac:dyDescent="0.3">
      <c r="A74" s="1115"/>
      <c r="B74" s="1019" t="s">
        <v>502</v>
      </c>
      <c r="C74" s="982">
        <v>71</v>
      </c>
      <c r="D74" s="704">
        <v>69</v>
      </c>
      <c r="E74" s="705">
        <v>83</v>
      </c>
      <c r="F74" s="982">
        <v>49</v>
      </c>
      <c r="G74" s="704">
        <v>37</v>
      </c>
      <c r="H74" s="705">
        <v>55</v>
      </c>
      <c r="I74" s="948">
        <v>28</v>
      </c>
      <c r="J74" s="704">
        <v>99</v>
      </c>
      <c r="K74" s="704">
        <v>26</v>
      </c>
      <c r="P74" s="972"/>
      <c r="V74" s="813"/>
      <c r="W74" s="696"/>
    </row>
    <row r="75" spans="1:23" ht="17.399999999999999" customHeight="1" thickBot="1" x14ac:dyDescent="0.35">
      <c r="A75" s="1117"/>
      <c r="B75" s="1019" t="s">
        <v>646</v>
      </c>
      <c r="C75" s="982">
        <v>1</v>
      </c>
      <c r="D75" s="704">
        <v>0</v>
      </c>
      <c r="E75" s="705">
        <v>0</v>
      </c>
      <c r="F75" s="982">
        <v>0</v>
      </c>
      <c r="G75" s="704">
        <v>0</v>
      </c>
      <c r="H75" s="705">
        <v>0</v>
      </c>
      <c r="I75" s="948">
        <v>0</v>
      </c>
      <c r="J75" s="704">
        <v>0</v>
      </c>
      <c r="K75" s="704">
        <v>0</v>
      </c>
      <c r="P75" s="972"/>
      <c r="V75" s="813"/>
      <c r="W75" s="696"/>
    </row>
    <row r="76" spans="1:23" ht="15" thickBot="1" x14ac:dyDescent="0.35">
      <c r="A76" s="1086" t="s">
        <v>607</v>
      </c>
      <c r="B76" s="1010"/>
      <c r="C76" s="1005">
        <v>1509</v>
      </c>
      <c r="D76" s="709">
        <v>1151</v>
      </c>
      <c r="E76" s="710">
        <v>1607</v>
      </c>
      <c r="F76" s="1005">
        <v>439</v>
      </c>
      <c r="G76" s="709">
        <v>652</v>
      </c>
      <c r="H76" s="710">
        <v>744</v>
      </c>
      <c r="I76" s="732">
        <v>788</v>
      </c>
      <c r="J76" s="709">
        <v>1328</v>
      </c>
      <c r="K76" s="710">
        <v>748</v>
      </c>
      <c r="P76" s="972"/>
      <c r="V76" s="813"/>
      <c r="W76" s="696"/>
    </row>
    <row r="77" spans="1:23" x14ac:dyDescent="0.3">
      <c r="A77" s="1088" t="s">
        <v>608</v>
      </c>
      <c r="B77" s="1017" t="s">
        <v>505</v>
      </c>
      <c r="C77" s="994">
        <v>66</v>
      </c>
      <c r="D77" s="944">
        <v>81</v>
      </c>
      <c r="E77" s="945">
        <v>67</v>
      </c>
      <c r="F77" s="994">
        <v>17</v>
      </c>
      <c r="G77" s="944">
        <v>21</v>
      </c>
      <c r="H77" s="945">
        <v>31</v>
      </c>
      <c r="I77" s="943">
        <v>59</v>
      </c>
      <c r="J77" s="944">
        <v>90</v>
      </c>
      <c r="K77" s="945">
        <v>74</v>
      </c>
      <c r="P77" s="972"/>
      <c r="V77" s="813"/>
      <c r="W77" s="696"/>
    </row>
    <row r="78" spans="1:23" x14ac:dyDescent="0.3">
      <c r="A78" s="1089"/>
      <c r="B78" s="1019" t="s">
        <v>506</v>
      </c>
      <c r="C78" s="982">
        <v>0</v>
      </c>
      <c r="D78" s="704">
        <v>0</v>
      </c>
      <c r="E78" s="705">
        <v>0</v>
      </c>
      <c r="F78" s="982">
        <v>48</v>
      </c>
      <c r="G78" s="704">
        <v>24</v>
      </c>
      <c r="H78" s="705">
        <v>27</v>
      </c>
      <c r="I78" s="948">
        <v>50</v>
      </c>
      <c r="J78" s="704">
        <v>71</v>
      </c>
      <c r="K78" s="705">
        <v>28</v>
      </c>
      <c r="P78" s="972"/>
      <c r="V78" s="813"/>
      <c r="W78" s="696"/>
    </row>
    <row r="79" spans="1:23" ht="15.6" customHeight="1" x14ac:dyDescent="0.3">
      <c r="A79" s="1089"/>
      <c r="B79" s="1019" t="s">
        <v>507</v>
      </c>
      <c r="C79" s="982">
        <v>165</v>
      </c>
      <c r="D79" s="704">
        <v>210</v>
      </c>
      <c r="E79" s="705">
        <v>198</v>
      </c>
      <c r="F79" s="982">
        <v>228</v>
      </c>
      <c r="G79" s="704">
        <v>263</v>
      </c>
      <c r="H79" s="705">
        <v>261</v>
      </c>
      <c r="I79" s="948">
        <v>73</v>
      </c>
      <c r="J79" s="704">
        <v>123</v>
      </c>
      <c r="K79" s="705">
        <v>94</v>
      </c>
      <c r="P79" s="972"/>
      <c r="V79" s="813"/>
      <c r="W79" s="696"/>
    </row>
    <row r="80" spans="1:23" x14ac:dyDescent="0.3">
      <c r="A80" s="1089"/>
      <c r="B80" s="1019" t="s">
        <v>508</v>
      </c>
      <c r="C80" s="982">
        <v>19</v>
      </c>
      <c r="D80" s="704">
        <v>26</v>
      </c>
      <c r="E80" s="705">
        <v>43</v>
      </c>
      <c r="F80" s="982">
        <v>65</v>
      </c>
      <c r="G80" s="704">
        <v>70</v>
      </c>
      <c r="H80" s="705">
        <v>91</v>
      </c>
      <c r="I80" s="948">
        <v>22</v>
      </c>
      <c r="J80" s="704">
        <v>34</v>
      </c>
      <c r="K80" s="705">
        <v>42</v>
      </c>
      <c r="P80" s="972"/>
      <c r="V80" s="813"/>
      <c r="W80" s="696"/>
    </row>
    <row r="81" spans="1:23" x14ac:dyDescent="0.3">
      <c r="A81" s="1089"/>
      <c r="B81" s="1019" t="s">
        <v>509</v>
      </c>
      <c r="C81" s="982">
        <v>53</v>
      </c>
      <c r="D81" s="704">
        <v>42</v>
      </c>
      <c r="E81" s="705">
        <v>55</v>
      </c>
      <c r="F81" s="982">
        <v>20</v>
      </c>
      <c r="G81" s="704">
        <v>15</v>
      </c>
      <c r="H81" s="705">
        <v>18</v>
      </c>
      <c r="I81" s="948">
        <v>0</v>
      </c>
      <c r="J81" s="704">
        <v>0</v>
      </c>
      <c r="K81" s="705">
        <v>1</v>
      </c>
      <c r="P81" s="972"/>
      <c r="V81" s="696"/>
      <c r="W81" s="696"/>
    </row>
    <row r="82" spans="1:23" x14ac:dyDescent="0.3">
      <c r="A82" s="1089"/>
      <c r="B82" s="1019" t="s">
        <v>510</v>
      </c>
      <c r="C82" s="982">
        <v>187</v>
      </c>
      <c r="D82" s="704">
        <v>169</v>
      </c>
      <c r="E82" s="705">
        <v>144</v>
      </c>
      <c r="F82" s="982">
        <v>163</v>
      </c>
      <c r="G82" s="704">
        <v>169</v>
      </c>
      <c r="H82" s="705">
        <v>176</v>
      </c>
      <c r="I82" s="948">
        <v>122</v>
      </c>
      <c r="J82" s="704">
        <v>193</v>
      </c>
      <c r="K82" s="705">
        <v>162</v>
      </c>
      <c r="P82" s="972"/>
      <c r="V82" s="813"/>
      <c r="W82" s="696"/>
    </row>
    <row r="83" spans="1:23" x14ac:dyDescent="0.3">
      <c r="A83" s="1089"/>
      <c r="B83" s="1019" t="s">
        <v>511</v>
      </c>
      <c r="C83" s="982">
        <v>2</v>
      </c>
      <c r="D83" s="704">
        <v>7</v>
      </c>
      <c r="E83" s="705">
        <v>5</v>
      </c>
      <c r="F83" s="982">
        <v>41</v>
      </c>
      <c r="G83" s="704">
        <v>30</v>
      </c>
      <c r="H83" s="705">
        <v>46</v>
      </c>
      <c r="I83" s="948">
        <v>7</v>
      </c>
      <c r="J83" s="704">
        <v>2</v>
      </c>
      <c r="K83" s="705">
        <v>19</v>
      </c>
      <c r="P83" s="972"/>
      <c r="V83" s="813"/>
      <c r="W83" s="696"/>
    </row>
    <row r="84" spans="1:23" x14ac:dyDescent="0.3">
      <c r="A84" s="1089"/>
      <c r="B84" s="1019" t="s">
        <v>512</v>
      </c>
      <c r="C84" s="982">
        <v>49</v>
      </c>
      <c r="D84" s="704">
        <v>38</v>
      </c>
      <c r="E84" s="705">
        <v>21</v>
      </c>
      <c r="F84" s="982">
        <v>25</v>
      </c>
      <c r="G84" s="704">
        <v>18</v>
      </c>
      <c r="H84" s="705">
        <v>23</v>
      </c>
      <c r="I84" s="948">
        <v>82</v>
      </c>
      <c r="J84" s="704">
        <v>74</v>
      </c>
      <c r="K84" s="705">
        <v>65</v>
      </c>
      <c r="P84" s="972"/>
      <c r="V84" s="813"/>
      <c r="W84" s="696"/>
    </row>
    <row r="85" spans="1:23" x14ac:dyDescent="0.3">
      <c r="A85" s="1089"/>
      <c r="B85" s="1019" t="s">
        <v>513</v>
      </c>
      <c r="C85" s="982">
        <v>49</v>
      </c>
      <c r="D85" s="704">
        <v>61</v>
      </c>
      <c r="E85" s="705">
        <v>65</v>
      </c>
      <c r="F85" s="982">
        <v>2</v>
      </c>
      <c r="G85" s="704">
        <v>0</v>
      </c>
      <c r="H85" s="705">
        <v>2</v>
      </c>
      <c r="I85" s="948">
        <v>17</v>
      </c>
      <c r="J85" s="704">
        <v>6</v>
      </c>
      <c r="K85" s="705">
        <v>2</v>
      </c>
      <c r="P85" s="972"/>
      <c r="V85" s="813"/>
      <c r="W85" s="696"/>
    </row>
    <row r="86" spans="1:23" x14ac:dyDescent="0.3">
      <c r="A86" s="1089"/>
      <c r="B86" s="1019" t="s">
        <v>514</v>
      </c>
      <c r="C86" s="982">
        <v>6</v>
      </c>
      <c r="D86" s="704">
        <v>15</v>
      </c>
      <c r="E86" s="705">
        <v>12</v>
      </c>
      <c r="F86" s="982">
        <v>0</v>
      </c>
      <c r="G86" s="704">
        <v>0</v>
      </c>
      <c r="H86" s="705">
        <v>5</v>
      </c>
      <c r="I86" s="948"/>
      <c r="J86" s="704"/>
      <c r="K86" s="705"/>
      <c r="P86" s="972"/>
      <c r="V86" s="813"/>
      <c r="W86" s="696"/>
    </row>
    <row r="87" spans="1:23" x14ac:dyDescent="0.3">
      <c r="A87" s="1089"/>
      <c r="B87" s="1019" t="s">
        <v>515</v>
      </c>
      <c r="C87" s="982">
        <v>11</v>
      </c>
      <c r="D87" s="704">
        <v>7</v>
      </c>
      <c r="E87" s="705">
        <v>6</v>
      </c>
      <c r="F87" s="982">
        <v>10</v>
      </c>
      <c r="G87" s="704">
        <v>10</v>
      </c>
      <c r="H87" s="705">
        <v>11</v>
      </c>
      <c r="I87" s="948">
        <v>2</v>
      </c>
      <c r="J87" s="704">
        <v>12</v>
      </c>
      <c r="K87" s="705">
        <v>0</v>
      </c>
      <c r="P87" s="964"/>
      <c r="V87" s="813"/>
      <c r="W87" s="696"/>
    </row>
    <row r="88" spans="1:23" x14ac:dyDescent="0.3">
      <c r="A88" s="1089"/>
      <c r="B88" s="1019" t="s">
        <v>516</v>
      </c>
      <c r="C88" s="982">
        <v>444</v>
      </c>
      <c r="D88" s="704">
        <v>437</v>
      </c>
      <c r="E88" s="705">
        <v>397</v>
      </c>
      <c r="F88" s="982">
        <v>197</v>
      </c>
      <c r="G88" s="704">
        <v>184</v>
      </c>
      <c r="H88" s="705">
        <v>217</v>
      </c>
      <c r="I88" s="948">
        <v>161</v>
      </c>
      <c r="J88" s="704">
        <v>186</v>
      </c>
      <c r="K88" s="705">
        <v>211</v>
      </c>
      <c r="P88" s="964"/>
      <c r="V88" s="813"/>
      <c r="W88" s="696"/>
    </row>
    <row r="89" spans="1:23" x14ac:dyDescent="0.3">
      <c r="A89" s="1089"/>
      <c r="B89" s="1019" t="s">
        <v>517</v>
      </c>
      <c r="C89" s="982">
        <v>0</v>
      </c>
      <c r="D89" s="704">
        <v>0</v>
      </c>
      <c r="E89" s="705">
        <v>0</v>
      </c>
      <c r="F89" s="982">
        <v>0</v>
      </c>
      <c r="G89" s="704">
        <v>1</v>
      </c>
      <c r="H89" s="705">
        <v>0</v>
      </c>
      <c r="I89" s="948">
        <v>0</v>
      </c>
      <c r="J89" s="704">
        <v>0</v>
      </c>
      <c r="K89" s="705">
        <v>0</v>
      </c>
      <c r="P89" s="964"/>
      <c r="V89" s="813"/>
      <c r="W89" s="696"/>
    </row>
    <row r="90" spans="1:23" x14ac:dyDescent="0.3">
      <c r="A90" s="1089"/>
      <c r="B90" s="1019" t="s">
        <v>518</v>
      </c>
      <c r="C90" s="982">
        <v>0</v>
      </c>
      <c r="D90" s="704">
        <v>0</v>
      </c>
      <c r="E90" s="705">
        <v>0</v>
      </c>
      <c r="F90" s="982">
        <v>5</v>
      </c>
      <c r="G90" s="704">
        <v>5</v>
      </c>
      <c r="H90" s="705">
        <v>6</v>
      </c>
      <c r="I90" s="948">
        <v>0</v>
      </c>
      <c r="J90" s="704">
        <v>0</v>
      </c>
      <c r="K90" s="705">
        <v>0</v>
      </c>
      <c r="P90" s="964"/>
      <c r="V90" s="813"/>
      <c r="W90" s="696"/>
    </row>
    <row r="91" spans="1:23" x14ac:dyDescent="0.3">
      <c r="A91" s="1089"/>
      <c r="B91" s="1019" t="s">
        <v>519</v>
      </c>
      <c r="C91" s="982">
        <v>4</v>
      </c>
      <c r="D91" s="704">
        <v>0</v>
      </c>
      <c r="E91" s="705">
        <v>4</v>
      </c>
      <c r="F91" s="982">
        <v>0</v>
      </c>
      <c r="G91" s="704">
        <v>0</v>
      </c>
      <c r="H91" s="705">
        <v>0</v>
      </c>
      <c r="I91" s="948">
        <v>0</v>
      </c>
      <c r="J91" s="704">
        <v>0</v>
      </c>
      <c r="K91" s="705">
        <v>0</v>
      </c>
      <c r="V91" s="813"/>
      <c r="W91" s="696"/>
    </row>
    <row r="92" spans="1:23" x14ac:dyDescent="0.3">
      <c r="A92" s="1089"/>
      <c r="B92" s="1019" t="s">
        <v>520</v>
      </c>
      <c r="C92" s="982">
        <v>88</v>
      </c>
      <c r="D92" s="704">
        <v>75</v>
      </c>
      <c r="E92" s="705">
        <v>61</v>
      </c>
      <c r="F92" s="982">
        <v>39</v>
      </c>
      <c r="G92" s="704">
        <v>54</v>
      </c>
      <c r="H92" s="705">
        <v>83</v>
      </c>
      <c r="I92" s="948">
        <v>206</v>
      </c>
      <c r="J92" s="704">
        <v>201</v>
      </c>
      <c r="K92" s="705">
        <v>178</v>
      </c>
      <c r="V92" s="696"/>
      <c r="W92" s="696"/>
    </row>
    <row r="93" spans="1:23" x14ac:dyDescent="0.3">
      <c r="A93" s="1089"/>
      <c r="B93" s="1019" t="s">
        <v>521</v>
      </c>
      <c r="C93" s="982">
        <v>21</v>
      </c>
      <c r="D93" s="704">
        <v>29</v>
      </c>
      <c r="E93" s="705">
        <v>45</v>
      </c>
      <c r="F93" s="982">
        <v>43</v>
      </c>
      <c r="G93" s="704">
        <v>35</v>
      </c>
      <c r="H93" s="705">
        <v>38</v>
      </c>
      <c r="I93" s="948">
        <v>0</v>
      </c>
      <c r="J93" s="704">
        <v>0</v>
      </c>
      <c r="K93" s="705">
        <v>0</v>
      </c>
      <c r="V93" s="813"/>
      <c r="W93" s="696"/>
    </row>
    <row r="94" spans="1:23" x14ac:dyDescent="0.3">
      <c r="A94" s="1089"/>
      <c r="B94" s="1019" t="s">
        <v>522</v>
      </c>
      <c r="C94" s="982">
        <v>0</v>
      </c>
      <c r="D94" s="704">
        <v>0</v>
      </c>
      <c r="E94" s="705">
        <v>0</v>
      </c>
      <c r="F94" s="982">
        <v>2</v>
      </c>
      <c r="G94" s="704">
        <v>0</v>
      </c>
      <c r="H94" s="705">
        <v>0</v>
      </c>
      <c r="I94" s="948">
        <v>0</v>
      </c>
      <c r="J94" s="704">
        <v>0</v>
      </c>
      <c r="K94" s="705">
        <v>0</v>
      </c>
      <c r="V94" s="813"/>
      <c r="W94" s="696"/>
    </row>
    <row r="95" spans="1:23" ht="15" thickBot="1" x14ac:dyDescent="0.35">
      <c r="A95" s="1090"/>
      <c r="B95" s="1021" t="s">
        <v>523</v>
      </c>
      <c r="C95" s="998">
        <v>83</v>
      </c>
      <c r="D95" s="952">
        <v>99</v>
      </c>
      <c r="E95" s="953">
        <v>79</v>
      </c>
      <c r="F95" s="998">
        <v>73</v>
      </c>
      <c r="G95" s="952">
        <v>52</v>
      </c>
      <c r="H95" s="953">
        <v>57</v>
      </c>
      <c r="I95" s="951">
        <v>83</v>
      </c>
      <c r="J95" s="952">
        <v>85</v>
      </c>
      <c r="K95" s="953">
        <v>15</v>
      </c>
      <c r="V95" s="813"/>
      <c r="W95" s="696"/>
    </row>
    <row r="96" spans="1:23" ht="15" thickBot="1" x14ac:dyDescent="0.35">
      <c r="A96" s="1086" t="s">
        <v>609</v>
      </c>
      <c r="B96" s="1010"/>
      <c r="C96" s="1005">
        <v>1247</v>
      </c>
      <c r="D96" s="709">
        <v>1296</v>
      </c>
      <c r="E96" s="710">
        <v>1202</v>
      </c>
      <c r="F96" s="1005">
        <v>978</v>
      </c>
      <c r="G96" s="709">
        <v>951</v>
      </c>
      <c r="H96" s="710">
        <v>1092</v>
      </c>
      <c r="I96" s="732">
        <v>884</v>
      </c>
      <c r="J96" s="709">
        <v>1077</v>
      </c>
      <c r="K96" s="710">
        <v>891</v>
      </c>
      <c r="V96" s="813"/>
      <c r="W96" s="696"/>
    </row>
    <row r="97" spans="1:23" ht="15" thickBot="1" x14ac:dyDescent="0.35">
      <c r="A97" s="1086" t="s">
        <v>542</v>
      </c>
      <c r="B97" s="1010"/>
      <c r="C97" s="1005">
        <v>7051</v>
      </c>
      <c r="D97" s="709">
        <v>6784</v>
      </c>
      <c r="E97" s="710">
        <v>7458</v>
      </c>
      <c r="F97" s="1005">
        <v>5109</v>
      </c>
      <c r="G97" s="709">
        <v>5347</v>
      </c>
      <c r="H97" s="710">
        <v>6207</v>
      </c>
      <c r="I97" s="732">
        <v>4911</v>
      </c>
      <c r="J97" s="709">
        <v>7097</v>
      </c>
      <c r="K97" s="710">
        <v>5185</v>
      </c>
      <c r="V97" s="813"/>
      <c r="W97" s="696"/>
    </row>
    <row r="98" spans="1:23" x14ac:dyDescent="0.3">
      <c r="I98" s="1093"/>
      <c r="V98" s="813"/>
      <c r="W98" s="696"/>
    </row>
    <row r="99" spans="1:23" x14ac:dyDescent="0.3">
      <c r="I99" s="1093"/>
      <c r="V99" s="813"/>
      <c r="W99" s="696"/>
    </row>
    <row r="100" spans="1:23" x14ac:dyDescent="0.3">
      <c r="I100" s="964"/>
      <c r="V100" s="813"/>
      <c r="W100" s="696"/>
    </row>
    <row r="101" spans="1:23" x14ac:dyDescent="0.3">
      <c r="I101" s="964"/>
      <c r="V101" s="813"/>
      <c r="W101" s="696"/>
    </row>
    <row r="102" spans="1:23" x14ac:dyDescent="0.3">
      <c r="V102" s="813"/>
      <c r="W102" s="696"/>
    </row>
    <row r="103" spans="1:23" x14ac:dyDescent="0.3">
      <c r="V103" s="813"/>
      <c r="W103" s="696"/>
    </row>
    <row r="104" spans="1:23" x14ac:dyDescent="0.3">
      <c r="V104" s="813"/>
      <c r="W104" s="696"/>
    </row>
    <row r="105" spans="1:23" x14ac:dyDescent="0.3">
      <c r="V105" s="813"/>
      <c r="W105" s="696"/>
    </row>
    <row r="106" spans="1:23" x14ac:dyDescent="0.3">
      <c r="V106" s="813"/>
      <c r="W106" s="696"/>
    </row>
    <row r="107" spans="1:23" x14ac:dyDescent="0.3">
      <c r="V107" s="813"/>
      <c r="W107" s="696"/>
    </row>
    <row r="108" spans="1:23" x14ac:dyDescent="0.3">
      <c r="V108" s="813"/>
      <c r="W108" s="696"/>
    </row>
    <row r="109" spans="1:23" x14ac:dyDescent="0.3">
      <c r="V109" s="813"/>
      <c r="W109" s="696"/>
    </row>
    <row r="110" spans="1:23" x14ac:dyDescent="0.3">
      <c r="V110" s="813"/>
      <c r="W110" s="696"/>
    </row>
    <row r="111" spans="1:23" x14ac:dyDescent="0.3">
      <c r="V111" s="813"/>
      <c r="W111" s="696"/>
    </row>
    <row r="112" spans="1:23" x14ac:dyDescent="0.3">
      <c r="V112" s="813"/>
      <c r="W112" s="696"/>
    </row>
    <row r="113" spans="22:23" x14ac:dyDescent="0.3">
      <c r="V113" s="813"/>
      <c r="W113" s="696"/>
    </row>
  </sheetData>
  <mergeCells count="13">
    <mergeCell ref="A77:A95"/>
    <mergeCell ref="A25:A30"/>
    <mergeCell ref="A32:A35"/>
    <mergeCell ref="A37:A47"/>
    <mergeCell ref="A49:A55"/>
    <mergeCell ref="A57:A66"/>
    <mergeCell ref="A68:A75"/>
    <mergeCell ref="A4:B4"/>
    <mergeCell ref="C4:E4"/>
    <mergeCell ref="F4:H4"/>
    <mergeCell ref="I4:K4"/>
    <mergeCell ref="A6:A14"/>
    <mergeCell ref="A16:A2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3EFF-F30A-4ED9-A3DB-6C0699059F56}">
  <dimension ref="C5:C15"/>
  <sheetViews>
    <sheetView zoomScale="85" zoomScaleNormal="85" workbookViewId="0">
      <selection activeCell="C5" sqref="C5"/>
    </sheetView>
  </sheetViews>
  <sheetFormatPr defaultColWidth="11.5546875" defaultRowHeight="13.2" x14ac:dyDescent="0.25"/>
  <cols>
    <col min="1" max="16384" width="11.5546875" style="153"/>
  </cols>
  <sheetData>
    <row r="5" spans="3:3" ht="23.4" x14ac:dyDescent="0.45">
      <c r="C5" s="610" t="s">
        <v>649</v>
      </c>
    </row>
    <row r="15" spans="3:3" ht="14.4" x14ac:dyDescent="0.25">
      <c r="C15" s="611" t="s">
        <v>388</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2D24-6F60-4D09-8E12-DCBA064E0E7C}">
  <dimension ref="A2:M28"/>
  <sheetViews>
    <sheetView zoomScale="115" zoomScaleNormal="115" workbookViewId="0">
      <selection activeCell="A28" sqref="A28"/>
    </sheetView>
  </sheetViews>
  <sheetFormatPr defaultColWidth="10.6640625" defaultRowHeight="13.8" x14ac:dyDescent="0.3"/>
  <cols>
    <col min="1" max="1" width="27.109375" style="613" customWidth="1"/>
    <col min="2" max="2" width="10.6640625" style="613" customWidth="1"/>
    <col min="3" max="16384" width="10.6640625" style="613"/>
  </cols>
  <sheetData>
    <row r="2" spans="1:13" x14ac:dyDescent="0.3">
      <c r="A2" s="882" t="s">
        <v>650</v>
      </c>
    </row>
    <row r="3" spans="1:13" x14ac:dyDescent="0.3">
      <c r="A3" s="882"/>
    </row>
    <row r="4" spans="1:13" ht="15" thickBot="1" x14ac:dyDescent="0.35">
      <c r="A4" s="695" t="s">
        <v>651</v>
      </c>
    </row>
    <row r="5" spans="1:13" ht="14.4" thickBot="1" x14ac:dyDescent="0.35">
      <c r="A5" s="614"/>
      <c r="B5" s="615">
        <v>2003</v>
      </c>
      <c r="C5" s="615">
        <v>2004</v>
      </c>
      <c r="D5" s="615">
        <v>2005</v>
      </c>
      <c r="E5" s="615">
        <v>2006</v>
      </c>
      <c r="F5" s="615">
        <v>2007</v>
      </c>
      <c r="G5" s="615">
        <v>2008</v>
      </c>
      <c r="H5" s="615">
        <v>2009</v>
      </c>
      <c r="I5" s="615">
        <v>2010</v>
      </c>
      <c r="J5" s="615">
        <v>2011</v>
      </c>
      <c r="K5" s="615">
        <v>2012</v>
      </c>
      <c r="L5" s="615">
        <v>2013</v>
      </c>
      <c r="M5" s="616">
        <v>2014</v>
      </c>
    </row>
    <row r="6" spans="1:13" x14ac:dyDescent="0.3">
      <c r="A6" s="617" t="s">
        <v>390</v>
      </c>
      <c r="B6" s="883">
        <v>5773.2</v>
      </c>
      <c r="C6" s="883">
        <v>4094.71</v>
      </c>
      <c r="D6" s="883">
        <v>4122.0460000000003</v>
      </c>
      <c r="E6" s="883">
        <v>4332.8</v>
      </c>
      <c r="F6" s="883">
        <v>4753.8999999999996</v>
      </c>
      <c r="G6" s="883">
        <v>5475.17</v>
      </c>
      <c r="H6" s="883">
        <v>4942</v>
      </c>
      <c r="I6" s="883">
        <v>4406</v>
      </c>
      <c r="J6" s="883">
        <v>4545.0065999999997</v>
      </c>
      <c r="K6" s="883">
        <v>4910</v>
      </c>
      <c r="L6" s="883">
        <v>4165</v>
      </c>
      <c r="M6" s="884">
        <v>3181</v>
      </c>
    </row>
    <row r="7" spans="1:13" x14ac:dyDescent="0.3">
      <c r="A7" s="620" t="s">
        <v>652</v>
      </c>
      <c r="B7" s="908">
        <v>3775.8</v>
      </c>
      <c r="C7" s="908">
        <v>7297.29</v>
      </c>
      <c r="D7" s="908">
        <v>6125.9539999999997</v>
      </c>
      <c r="E7" s="908">
        <v>6555.2</v>
      </c>
      <c r="F7" s="908">
        <v>6347.1</v>
      </c>
      <c r="G7" s="908">
        <v>6131.83</v>
      </c>
      <c r="H7" s="908">
        <v>4980</v>
      </c>
      <c r="I7" s="908">
        <v>6844</v>
      </c>
      <c r="J7" s="908">
        <v>7437.9934000000003</v>
      </c>
      <c r="K7" s="908">
        <v>7778</v>
      </c>
      <c r="L7" s="908">
        <v>8580</v>
      </c>
      <c r="M7" s="909">
        <v>6392</v>
      </c>
    </row>
    <row r="8" spans="1:13" x14ac:dyDescent="0.3">
      <c r="A8" s="620" t="s">
        <v>392</v>
      </c>
      <c r="B8" s="908">
        <v>691</v>
      </c>
      <c r="C8" s="908">
        <v>1460</v>
      </c>
      <c r="D8" s="908">
        <v>1072</v>
      </c>
      <c r="E8" s="908">
        <v>1181</v>
      </c>
      <c r="F8" s="908">
        <v>1215</v>
      </c>
      <c r="G8" s="908">
        <v>1222</v>
      </c>
      <c r="H8" s="908">
        <v>1034</v>
      </c>
      <c r="I8" s="908">
        <v>800</v>
      </c>
      <c r="J8" s="908">
        <v>879</v>
      </c>
      <c r="K8" s="908">
        <v>873</v>
      </c>
      <c r="L8" s="908">
        <v>2248</v>
      </c>
      <c r="M8" s="909">
        <v>2457</v>
      </c>
    </row>
    <row r="9" spans="1:13" ht="14.4" thickBot="1" x14ac:dyDescent="0.35">
      <c r="A9" s="623" t="s">
        <v>653</v>
      </c>
      <c r="B9" s="1118" t="s">
        <v>51</v>
      </c>
      <c r="C9" s="885">
        <v>791.70999999999913</v>
      </c>
      <c r="D9" s="885">
        <v>4194.0460000000003</v>
      </c>
      <c r="E9" s="885">
        <v>2511.8000000000002</v>
      </c>
      <c r="F9" s="885">
        <v>3325.8999999999996</v>
      </c>
      <c r="G9" s="885">
        <v>3747.17</v>
      </c>
      <c r="H9" s="885">
        <v>5593</v>
      </c>
      <c r="I9" s="885">
        <v>2278</v>
      </c>
      <c r="J9" s="885">
        <v>2933.0066000000006</v>
      </c>
      <c r="K9" s="885">
        <v>3332</v>
      </c>
      <c r="L9" s="885">
        <v>1860</v>
      </c>
      <c r="M9" s="886">
        <v>3896</v>
      </c>
    </row>
    <row r="10" spans="1:13" ht="14.4" thickBot="1" x14ac:dyDescent="0.35">
      <c r="A10" s="614" t="s">
        <v>3</v>
      </c>
      <c r="B10" s="1119" t="s">
        <v>51</v>
      </c>
      <c r="C10" s="887">
        <v>13643.71</v>
      </c>
      <c r="D10" s="887">
        <v>15514.046</v>
      </c>
      <c r="E10" s="887">
        <v>14580.8</v>
      </c>
      <c r="F10" s="887">
        <v>15641.9</v>
      </c>
      <c r="G10" s="887">
        <v>16576.169999999998</v>
      </c>
      <c r="H10" s="887">
        <v>16549</v>
      </c>
      <c r="I10" s="887">
        <v>14328</v>
      </c>
      <c r="J10" s="887">
        <v>15795.006600000001</v>
      </c>
      <c r="K10" s="887">
        <v>16893</v>
      </c>
      <c r="L10" s="887">
        <v>16853</v>
      </c>
      <c r="M10" s="888">
        <v>15926</v>
      </c>
    </row>
    <row r="11" spans="1:13" x14ac:dyDescent="0.3">
      <c r="B11" s="1120"/>
      <c r="C11" s="911"/>
      <c r="D11" s="911"/>
      <c r="E11" s="911"/>
      <c r="F11" s="911"/>
      <c r="G11" s="911"/>
      <c r="H11" s="911"/>
      <c r="I11" s="911"/>
      <c r="J11" s="911"/>
      <c r="K11" s="911"/>
      <c r="L11" s="911"/>
      <c r="M11" s="911"/>
    </row>
    <row r="12" spans="1:13" ht="15" thickBot="1" x14ac:dyDescent="0.35">
      <c r="A12" s="695" t="s">
        <v>654</v>
      </c>
      <c r="B12" s="911"/>
      <c r="C12" s="911"/>
      <c r="D12" s="911"/>
      <c r="E12" s="911"/>
      <c r="F12" s="911"/>
      <c r="G12" s="911"/>
      <c r="H12" s="911"/>
      <c r="I12" s="911"/>
      <c r="J12" s="911"/>
      <c r="K12" s="911"/>
      <c r="L12" s="911"/>
      <c r="M12" s="911"/>
    </row>
    <row r="13" spans="1:13" ht="14.4" thickBot="1" x14ac:dyDescent="0.35">
      <c r="A13" s="614"/>
      <c r="B13" s="615">
        <v>2003</v>
      </c>
      <c r="C13" s="615">
        <v>2004</v>
      </c>
      <c r="D13" s="615">
        <v>2005</v>
      </c>
      <c r="E13" s="615">
        <v>2006</v>
      </c>
      <c r="F13" s="615">
        <v>2007</v>
      </c>
      <c r="G13" s="615">
        <v>2008</v>
      </c>
      <c r="H13" s="615">
        <v>2009</v>
      </c>
      <c r="I13" s="615">
        <v>2010</v>
      </c>
      <c r="J13" s="615">
        <v>2011</v>
      </c>
      <c r="K13" s="615">
        <v>2012</v>
      </c>
      <c r="L13" s="615">
        <v>2013</v>
      </c>
      <c r="M13" s="616">
        <v>2014</v>
      </c>
    </row>
    <row r="14" spans="1:13" x14ac:dyDescent="0.3">
      <c r="A14" s="617" t="s">
        <v>390</v>
      </c>
      <c r="B14" s="633" t="s">
        <v>51</v>
      </c>
      <c r="C14" s="1121">
        <v>-0.29073823875840088</v>
      </c>
      <c r="D14" s="1121">
        <v>6.6759306519876827E-3</v>
      </c>
      <c r="E14" s="1121">
        <v>5.1128492986250107E-2</v>
      </c>
      <c r="F14" s="1121">
        <v>9.7188884785819774E-2</v>
      </c>
      <c r="G14" s="1121">
        <v>0.15172174425208795</v>
      </c>
      <c r="H14" s="1121">
        <v>-9.7379624742245485E-2</v>
      </c>
      <c r="I14" s="1121">
        <v>-0.10845811412383655</v>
      </c>
      <c r="J14" s="1121">
        <v>3.1549387199273582E-2</v>
      </c>
      <c r="K14" s="1121">
        <v>8.0306462041221272E-2</v>
      </c>
      <c r="L14" s="1121">
        <v>-0.15173116089613037</v>
      </c>
      <c r="M14" s="1122">
        <v>-0.23625450180072027</v>
      </c>
    </row>
    <row r="15" spans="1:13" x14ac:dyDescent="0.3">
      <c r="A15" s="620" t="s">
        <v>652</v>
      </c>
      <c r="B15" s="636" t="s">
        <v>51</v>
      </c>
      <c r="C15" s="1123">
        <v>0.93264738598442709</v>
      </c>
      <c r="D15" s="1123">
        <v>-0.16051657533139019</v>
      </c>
      <c r="E15" s="1123">
        <v>7.0070065821584704E-2</v>
      </c>
      <c r="F15" s="1123">
        <v>-3.17457896021478E-2</v>
      </c>
      <c r="G15" s="1123">
        <v>-3.3916276724803573E-2</v>
      </c>
      <c r="H15" s="1123">
        <v>-0.18784441186399492</v>
      </c>
      <c r="I15" s="1123">
        <v>0.37429718875502016</v>
      </c>
      <c r="J15" s="1123">
        <v>8.6790385739333731E-2</v>
      </c>
      <c r="K15" s="1123">
        <v>4.5712140588885175E-2</v>
      </c>
      <c r="L15" s="1123">
        <v>0.10311133967600927</v>
      </c>
      <c r="M15" s="1124">
        <v>-0.25501165501165501</v>
      </c>
    </row>
    <row r="16" spans="1:13" x14ac:dyDescent="0.3">
      <c r="A16" s="620" t="s">
        <v>392</v>
      </c>
      <c r="B16" s="636" t="s">
        <v>51</v>
      </c>
      <c r="C16" s="1123">
        <v>1.1128798842257597</v>
      </c>
      <c r="D16" s="1123">
        <v>-0.26575342465753427</v>
      </c>
      <c r="E16" s="1123">
        <v>0.10167910447761197</v>
      </c>
      <c r="F16" s="1123">
        <v>2.8789161727349688E-2</v>
      </c>
      <c r="G16" s="1123">
        <v>5.7613168724279795E-3</v>
      </c>
      <c r="H16" s="1123">
        <v>-0.15384615384615385</v>
      </c>
      <c r="I16" s="1123">
        <v>-0.22630560928433274</v>
      </c>
      <c r="J16" s="1123">
        <v>9.8749999999999893E-2</v>
      </c>
      <c r="K16" s="1123">
        <v>-6.8259385665528916E-3</v>
      </c>
      <c r="L16" s="1123">
        <v>1.5750286368843072</v>
      </c>
      <c r="M16" s="1124">
        <v>9.2971530249110312E-2</v>
      </c>
    </row>
    <row r="17" spans="1:13" ht="14.4" thickBot="1" x14ac:dyDescent="0.35">
      <c r="A17" s="623" t="s">
        <v>653</v>
      </c>
      <c r="B17" s="639" t="s">
        <v>51</v>
      </c>
      <c r="C17" s="1125" t="s">
        <v>51</v>
      </c>
      <c r="D17" s="1126">
        <v>4.2974523499766386</v>
      </c>
      <c r="E17" s="1126">
        <v>-0.40110337368736537</v>
      </c>
      <c r="F17" s="1126">
        <v>0.32411019985667622</v>
      </c>
      <c r="G17" s="1126">
        <v>0.12666345951471802</v>
      </c>
      <c r="H17" s="1126">
        <v>0.49259307690870702</v>
      </c>
      <c r="I17" s="1126">
        <v>-0.59270516717325228</v>
      </c>
      <c r="J17" s="1126">
        <v>0.28753582089552276</v>
      </c>
      <c r="K17" s="1126">
        <v>0.13603562978685391</v>
      </c>
      <c r="L17" s="1126">
        <v>-0.44177671068427371</v>
      </c>
      <c r="M17" s="1127">
        <v>1.0946236559139786</v>
      </c>
    </row>
    <row r="18" spans="1:13" ht="14.4" thickBot="1" x14ac:dyDescent="0.35">
      <c r="A18" s="614" t="s">
        <v>3</v>
      </c>
      <c r="B18" s="1128" t="s">
        <v>51</v>
      </c>
      <c r="C18" s="1128" t="s">
        <v>51</v>
      </c>
      <c r="D18" s="1129">
        <v>0.13708412154758509</v>
      </c>
      <c r="E18" s="1129">
        <v>-6.0154907365880028E-2</v>
      </c>
      <c r="F18" s="1129">
        <v>7.2773784703171307E-2</v>
      </c>
      <c r="G18" s="1129">
        <v>5.9728677462456581E-2</v>
      </c>
      <c r="H18" s="1129">
        <v>-1.6390999850990351E-3</v>
      </c>
      <c r="I18" s="1129">
        <v>-0.13420750498519551</v>
      </c>
      <c r="J18" s="1129">
        <v>0.10238739530988283</v>
      </c>
      <c r="K18" s="1129">
        <v>6.9515222614721761E-2</v>
      </c>
      <c r="L18" s="1129">
        <v>-2.3678446693896626E-3</v>
      </c>
      <c r="M18" s="1130">
        <v>-5.5005043612413207E-2</v>
      </c>
    </row>
    <row r="19" spans="1:13" x14ac:dyDescent="0.3">
      <c r="B19" s="1120"/>
      <c r="C19" s="1120"/>
      <c r="D19" s="1131"/>
      <c r="E19" s="1131"/>
      <c r="F19" s="1131"/>
      <c r="G19" s="1131"/>
      <c r="H19" s="1131"/>
      <c r="I19" s="1131"/>
      <c r="J19" s="1131"/>
      <c r="K19" s="1131"/>
      <c r="L19" s="1131"/>
      <c r="M19" s="1131"/>
    </row>
    <row r="20" spans="1:13" ht="15" thickBot="1" x14ac:dyDescent="0.35">
      <c r="A20" s="695" t="s">
        <v>655</v>
      </c>
    </row>
    <row r="21" spans="1:13" ht="14.4" thickBot="1" x14ac:dyDescent="0.35">
      <c r="A21" s="614"/>
      <c r="B21" s="615">
        <v>2003</v>
      </c>
      <c r="C21" s="615">
        <v>2004</v>
      </c>
      <c r="D21" s="615">
        <v>2005</v>
      </c>
      <c r="E21" s="615">
        <v>2006</v>
      </c>
      <c r="F21" s="615">
        <v>2007</v>
      </c>
      <c r="G21" s="615">
        <v>2008</v>
      </c>
      <c r="H21" s="615">
        <v>2009</v>
      </c>
      <c r="I21" s="615">
        <v>2010</v>
      </c>
      <c r="J21" s="615">
        <v>2011</v>
      </c>
      <c r="K21" s="615">
        <v>2012</v>
      </c>
      <c r="L21" s="615">
        <v>2013</v>
      </c>
      <c r="M21" s="616">
        <v>2014</v>
      </c>
    </row>
    <row r="22" spans="1:13" x14ac:dyDescent="0.3">
      <c r="A22" s="617" t="s">
        <v>390</v>
      </c>
      <c r="B22" s="633" t="s">
        <v>51</v>
      </c>
      <c r="C22" s="1121">
        <v>0.30011705027444885</v>
      </c>
      <c r="D22" s="1121">
        <v>0.26569767809119554</v>
      </c>
      <c r="E22" s="1121">
        <v>0.29715790628772087</v>
      </c>
      <c r="F22" s="1121">
        <v>0.30392087917708205</v>
      </c>
      <c r="G22" s="1121">
        <v>0.3303036829376147</v>
      </c>
      <c r="H22" s="1121">
        <v>0.2986283159103269</v>
      </c>
      <c r="I22" s="1121">
        <v>0.30750977107761029</v>
      </c>
      <c r="J22" s="1121">
        <v>0.28774958536579526</v>
      </c>
      <c r="K22" s="1121">
        <v>0.29065293316758423</v>
      </c>
      <c r="L22" s="1121">
        <v>0.24713700824778972</v>
      </c>
      <c r="M22" s="1122">
        <v>0.19973628029637072</v>
      </c>
    </row>
    <row r="23" spans="1:13" x14ac:dyDescent="0.3">
      <c r="A23" s="620" t="s">
        <v>652</v>
      </c>
      <c r="B23" s="636" t="s">
        <v>51</v>
      </c>
      <c r="C23" s="1123">
        <v>0.53484646038357608</v>
      </c>
      <c r="D23" s="1123">
        <v>0.39486501458098033</v>
      </c>
      <c r="E23" s="1123">
        <v>0.4495775266103369</v>
      </c>
      <c r="F23" s="1123">
        <v>0.40577551320491761</v>
      </c>
      <c r="G23" s="1123">
        <v>0.36991838283511813</v>
      </c>
      <c r="H23" s="1123">
        <v>0.30092452716176205</v>
      </c>
      <c r="I23" s="1123">
        <v>0.47766610831937467</v>
      </c>
      <c r="J23" s="1123">
        <v>0.4709079007285758</v>
      </c>
      <c r="K23" s="1123">
        <v>0.46042739596282484</v>
      </c>
      <c r="L23" s="1123">
        <v>0.50910817065210945</v>
      </c>
      <c r="M23" s="1124">
        <v>0.40135627276152203</v>
      </c>
    </row>
    <row r="24" spans="1:13" x14ac:dyDescent="0.3">
      <c r="A24" s="620" t="s">
        <v>653</v>
      </c>
      <c r="B24" s="636" t="s">
        <v>51</v>
      </c>
      <c r="C24" s="1123">
        <v>0.10700901734205727</v>
      </c>
      <c r="D24" s="1123">
        <v>6.9098673550407164E-2</v>
      </c>
      <c r="E24" s="1123">
        <v>8.0996927466257002E-2</v>
      </c>
      <c r="F24" s="1123">
        <v>7.7675985653916729E-2</v>
      </c>
      <c r="G24" s="1123">
        <v>7.37202864111553E-2</v>
      </c>
      <c r="H24" s="1123">
        <v>6.2481116683787537E-2</v>
      </c>
      <c r="I24" s="1123">
        <v>5.583472920156337E-2</v>
      </c>
      <c r="J24" s="1123">
        <v>5.5650499063419193E-2</v>
      </c>
      <c r="K24" s="1123">
        <v>5.1678209909429944E-2</v>
      </c>
      <c r="L24" s="1123">
        <v>0.1333887141755177</v>
      </c>
      <c r="M24" s="1124">
        <v>0.15427602662313197</v>
      </c>
    </row>
    <row r="25" spans="1:13" ht="14.4" thickBot="1" x14ac:dyDescent="0.35">
      <c r="A25" s="623" t="s">
        <v>392</v>
      </c>
      <c r="B25" s="639" t="s">
        <v>51</v>
      </c>
      <c r="C25" s="1126">
        <v>5.8027471999917854E-2</v>
      </c>
      <c r="D25" s="1126">
        <v>0.27033863377741696</v>
      </c>
      <c r="E25" s="1126">
        <v>0.17226763963568531</v>
      </c>
      <c r="F25" s="1126">
        <v>0.21262762196408364</v>
      </c>
      <c r="G25" s="1126">
        <v>0.22605764781611196</v>
      </c>
      <c r="H25" s="1126">
        <v>0.33796604024412352</v>
      </c>
      <c r="I25" s="1126">
        <v>0.15898939140145171</v>
      </c>
      <c r="J25" s="1126">
        <v>0.18569201484220971</v>
      </c>
      <c r="K25" s="1126">
        <v>0.19724146096016101</v>
      </c>
      <c r="L25" s="1126">
        <v>0.11036610692458317</v>
      </c>
      <c r="M25" s="1127">
        <v>0.24463142031897525</v>
      </c>
    </row>
    <row r="26" spans="1:13" ht="14.4" thickBot="1" x14ac:dyDescent="0.35">
      <c r="A26" s="614" t="s">
        <v>3</v>
      </c>
      <c r="B26" s="643"/>
      <c r="C26" s="1129">
        <v>1</v>
      </c>
      <c r="D26" s="1129">
        <v>1</v>
      </c>
      <c r="E26" s="1129">
        <v>1</v>
      </c>
      <c r="F26" s="1129">
        <v>1</v>
      </c>
      <c r="G26" s="1129">
        <v>1.0000000000000002</v>
      </c>
      <c r="H26" s="1129">
        <v>1</v>
      </c>
      <c r="I26" s="1129">
        <v>1</v>
      </c>
      <c r="J26" s="1129">
        <v>1</v>
      </c>
      <c r="K26" s="1129">
        <v>1</v>
      </c>
      <c r="L26" s="1129">
        <v>1</v>
      </c>
      <c r="M26" s="1130">
        <v>1</v>
      </c>
    </row>
    <row r="28" spans="1:13" ht="14.4" x14ac:dyDescent="0.3">
      <c r="A28" s="695"/>
    </row>
  </sheetData>
  <pageMargins left="0.75" right="0.75" top="1" bottom="1" header="0.5" footer="0.5"/>
  <pageSetup paperSize="9" orientation="portrait" horizontalDpi="4294967292" verticalDpi="429496729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E0D7-F071-4EC9-BCF3-851B0762645C}">
  <dimension ref="C5:C14"/>
  <sheetViews>
    <sheetView workbookViewId="0">
      <selection activeCell="C5" sqref="C5"/>
    </sheetView>
  </sheetViews>
  <sheetFormatPr defaultColWidth="11.5546875" defaultRowHeight="13.2" x14ac:dyDescent="0.25"/>
  <cols>
    <col min="1" max="16384" width="11.5546875" style="153"/>
  </cols>
  <sheetData>
    <row r="5" spans="3:3" x14ac:dyDescent="0.25">
      <c r="C5" s="670" t="s">
        <v>656</v>
      </c>
    </row>
    <row r="14" spans="3:3" ht="14.4" x14ac:dyDescent="0.25">
      <c r="C14" s="611" t="s">
        <v>388</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98A2-CC92-4439-94CB-27F306A82516}">
  <dimension ref="A2:P25"/>
  <sheetViews>
    <sheetView zoomScaleNormal="100" zoomScalePageLayoutView="75" workbookViewId="0">
      <selection activeCell="A23" sqref="A23"/>
    </sheetView>
  </sheetViews>
  <sheetFormatPr defaultColWidth="10.6640625" defaultRowHeight="13.8" x14ac:dyDescent="0.3"/>
  <cols>
    <col min="1" max="1" width="46.109375" style="613" customWidth="1"/>
    <col min="2" max="16384" width="10.6640625" style="613"/>
  </cols>
  <sheetData>
    <row r="2" spans="1:16" x14ac:dyDescent="0.3">
      <c r="A2" s="1132" t="s">
        <v>657</v>
      </c>
    </row>
    <row r="3" spans="1:16" x14ac:dyDescent="0.3">
      <c r="A3" s="1132"/>
    </row>
    <row r="4" spans="1:16" ht="15" thickBot="1" x14ac:dyDescent="0.35">
      <c r="A4" s="695" t="s">
        <v>658</v>
      </c>
    </row>
    <row r="5" spans="1:16" ht="14.4" thickBot="1" x14ac:dyDescent="0.35">
      <c r="A5" s="614"/>
      <c r="B5" s="615">
        <v>2003</v>
      </c>
      <c r="C5" s="615">
        <v>2004</v>
      </c>
      <c r="D5" s="615">
        <v>2005</v>
      </c>
      <c r="E5" s="615">
        <v>2006</v>
      </c>
      <c r="F5" s="615">
        <v>2007</v>
      </c>
      <c r="G5" s="615">
        <v>2008</v>
      </c>
      <c r="H5" s="615">
        <v>2009</v>
      </c>
      <c r="I5" s="615">
        <v>2010</v>
      </c>
      <c r="J5" s="615">
        <v>2011</v>
      </c>
      <c r="K5" s="615">
        <v>2012</v>
      </c>
      <c r="L5" s="615">
        <v>2013</v>
      </c>
      <c r="M5" s="616">
        <v>2014</v>
      </c>
      <c r="O5" s="1133"/>
      <c r="P5" s="1133"/>
    </row>
    <row r="6" spans="1:16" x14ac:dyDescent="0.3">
      <c r="A6" s="676" t="s">
        <v>659</v>
      </c>
      <c r="B6" s="1134">
        <v>2149</v>
      </c>
      <c r="C6" s="1134">
        <v>1548</v>
      </c>
      <c r="D6" s="1134">
        <v>1852</v>
      </c>
      <c r="E6" s="1134">
        <v>1807</v>
      </c>
      <c r="F6" s="1134">
        <v>2037</v>
      </c>
      <c r="G6" s="1134">
        <v>2625</v>
      </c>
      <c r="H6" s="1134">
        <v>2463</v>
      </c>
      <c r="I6" s="1134">
        <v>2108</v>
      </c>
      <c r="J6" s="1134">
        <v>2549</v>
      </c>
      <c r="K6" s="1134">
        <v>2806</v>
      </c>
      <c r="L6" s="1134">
        <v>2346</v>
      </c>
      <c r="M6" s="1135">
        <v>1813</v>
      </c>
    </row>
    <row r="7" spans="1:16" ht="14.4" thickBot="1" x14ac:dyDescent="0.35">
      <c r="A7" s="679" t="s">
        <v>660</v>
      </c>
      <c r="B7" s="1136">
        <v>3624.2</v>
      </c>
      <c r="C7" s="1136">
        <v>2546.71</v>
      </c>
      <c r="D7" s="1136">
        <v>2270.0459999999998</v>
      </c>
      <c r="E7" s="1136">
        <v>2525.8000000000002</v>
      </c>
      <c r="F7" s="1136">
        <v>2716.9</v>
      </c>
      <c r="G7" s="1136">
        <v>2850.17</v>
      </c>
      <c r="H7" s="1136">
        <v>2479</v>
      </c>
      <c r="I7" s="1136">
        <v>2298</v>
      </c>
      <c r="J7" s="1136">
        <v>1996.0065999999999</v>
      </c>
      <c r="K7" s="1136">
        <v>2104</v>
      </c>
      <c r="L7" s="1136">
        <v>1819</v>
      </c>
      <c r="M7" s="1137">
        <v>1368</v>
      </c>
      <c r="O7" s="1131"/>
      <c r="P7" s="1131"/>
    </row>
    <row r="8" spans="1:16" ht="14.4" thickBot="1" x14ac:dyDescent="0.35">
      <c r="A8" s="673" t="s">
        <v>3</v>
      </c>
      <c r="B8" s="1138">
        <v>5773.2</v>
      </c>
      <c r="C8" s="1138">
        <v>4094.71</v>
      </c>
      <c r="D8" s="1138">
        <v>4122.0460000000003</v>
      </c>
      <c r="E8" s="1138">
        <v>4332.8</v>
      </c>
      <c r="F8" s="1138">
        <v>4753.8999999999996</v>
      </c>
      <c r="G8" s="1138">
        <v>5475.17</v>
      </c>
      <c r="H8" s="1138">
        <v>4942</v>
      </c>
      <c r="I8" s="1138">
        <v>4406</v>
      </c>
      <c r="J8" s="1138">
        <v>4545.0065999999997</v>
      </c>
      <c r="K8" s="1138">
        <v>4910</v>
      </c>
      <c r="L8" s="1138">
        <v>4165</v>
      </c>
      <c r="M8" s="1139">
        <v>3181</v>
      </c>
    </row>
    <row r="9" spans="1:16" x14ac:dyDescent="0.3">
      <c r="A9" s="672"/>
      <c r="B9" s="1140"/>
      <c r="C9" s="1140"/>
      <c r="D9" s="1140"/>
      <c r="E9" s="1140"/>
      <c r="F9" s="1140"/>
      <c r="G9" s="1140"/>
      <c r="H9" s="1140"/>
      <c r="I9" s="1140"/>
      <c r="J9" s="1140"/>
      <c r="K9" s="1140"/>
      <c r="L9" s="1140"/>
      <c r="M9" s="1140"/>
    </row>
    <row r="10" spans="1:16" ht="15" thickBot="1" x14ac:dyDescent="0.35">
      <c r="A10" s="695" t="s">
        <v>661</v>
      </c>
      <c r="B10" s="1140"/>
      <c r="C10" s="1140"/>
      <c r="D10" s="1140"/>
      <c r="E10" s="1140"/>
      <c r="F10" s="1140"/>
      <c r="G10" s="1140"/>
      <c r="H10" s="1140"/>
      <c r="I10" s="1140"/>
      <c r="J10" s="1140"/>
      <c r="K10" s="1140"/>
      <c r="L10" s="1140"/>
      <c r="M10" s="1140"/>
    </row>
    <row r="11" spans="1:16" ht="14.4" thickBot="1" x14ac:dyDescent="0.35">
      <c r="A11" s="614"/>
      <c r="B11" s="615">
        <v>2003</v>
      </c>
      <c r="C11" s="615">
        <v>2004</v>
      </c>
      <c r="D11" s="615">
        <v>2005</v>
      </c>
      <c r="E11" s="615">
        <v>2006</v>
      </c>
      <c r="F11" s="615">
        <v>2007</v>
      </c>
      <c r="G11" s="615">
        <v>2008</v>
      </c>
      <c r="H11" s="615">
        <v>2009</v>
      </c>
      <c r="I11" s="615">
        <v>2010</v>
      </c>
      <c r="J11" s="615">
        <v>2011</v>
      </c>
      <c r="K11" s="615">
        <v>2012</v>
      </c>
      <c r="L11" s="615">
        <v>2013</v>
      </c>
      <c r="M11" s="616">
        <v>2014</v>
      </c>
    </row>
    <row r="12" spans="1:16" x14ac:dyDescent="0.3">
      <c r="A12" s="676" t="s">
        <v>659</v>
      </c>
      <c r="B12" s="1121" t="s">
        <v>662</v>
      </c>
      <c r="C12" s="1121">
        <v>-0.2796649604467194</v>
      </c>
      <c r="D12" s="1121">
        <v>0.19638242894056845</v>
      </c>
      <c r="E12" s="1121">
        <v>-2.4298056155507508E-2</v>
      </c>
      <c r="F12" s="1121">
        <v>0.12728278915329283</v>
      </c>
      <c r="G12" s="1121">
        <v>0.28865979381443307</v>
      </c>
      <c r="H12" s="1121">
        <v>-6.1714285714285722E-2</v>
      </c>
      <c r="I12" s="1121">
        <v>-0.14413317092976041</v>
      </c>
      <c r="J12" s="1121">
        <v>0.20920303605313095</v>
      </c>
      <c r="K12" s="1121">
        <v>0.10082385249117309</v>
      </c>
      <c r="L12" s="1121">
        <v>-0.16393442622950816</v>
      </c>
      <c r="M12" s="1122">
        <v>-0.22719522591645358</v>
      </c>
    </row>
    <row r="13" spans="1:16" ht="14.4" thickBot="1" x14ac:dyDescent="0.35">
      <c r="A13" s="679" t="s">
        <v>660</v>
      </c>
      <c r="B13" s="1126" t="s">
        <v>662</v>
      </c>
      <c r="C13" s="1126">
        <v>-0.2973042326582418</v>
      </c>
      <c r="D13" s="1126">
        <v>-0.10863584781934343</v>
      </c>
      <c r="E13" s="1126">
        <v>0.11266467727966756</v>
      </c>
      <c r="F13" s="1126">
        <v>7.5659197086071606E-2</v>
      </c>
      <c r="G13" s="1126">
        <v>4.9052228642938678E-2</v>
      </c>
      <c r="H13" s="1126">
        <v>-0.13022731977390822</v>
      </c>
      <c r="I13" s="1126">
        <v>-7.3013311819281945E-2</v>
      </c>
      <c r="J13" s="1126">
        <v>-0.13141575282854656</v>
      </c>
      <c r="K13" s="1126">
        <v>5.4104730916220367E-2</v>
      </c>
      <c r="L13" s="1126">
        <v>-0.13545627376425851</v>
      </c>
      <c r="M13" s="1127">
        <v>-0.24793842770753161</v>
      </c>
    </row>
    <row r="14" spans="1:16" ht="14.4" thickBot="1" x14ac:dyDescent="0.35">
      <c r="A14" s="673" t="s">
        <v>3</v>
      </c>
      <c r="B14" s="1129" t="s">
        <v>662</v>
      </c>
      <c r="C14" s="1129">
        <v>-0.29073823875840088</v>
      </c>
      <c r="D14" s="1129">
        <v>6.6759306519876827E-3</v>
      </c>
      <c r="E14" s="1129">
        <v>5.1128492986250107E-2</v>
      </c>
      <c r="F14" s="1129">
        <v>9.7188884785819774E-2</v>
      </c>
      <c r="G14" s="1129">
        <v>0.15172174425208795</v>
      </c>
      <c r="H14" s="1129">
        <v>-9.7379624742245485E-2</v>
      </c>
      <c r="I14" s="1129">
        <v>-0.10845811412383655</v>
      </c>
      <c r="J14" s="1129">
        <v>3.1549387199273582E-2</v>
      </c>
      <c r="K14" s="1129">
        <v>8.0306462041221272E-2</v>
      </c>
      <c r="L14" s="1129">
        <v>-0.15173116089613037</v>
      </c>
      <c r="M14" s="1130">
        <v>-0.23625450180072027</v>
      </c>
    </row>
    <row r="15" spans="1:16" x14ac:dyDescent="0.3">
      <c r="A15" s="672"/>
      <c r="B15" s="1131"/>
      <c r="C15" s="1131"/>
      <c r="D15" s="1131"/>
      <c r="E15" s="1131"/>
      <c r="F15" s="1131"/>
      <c r="G15" s="1131"/>
      <c r="H15" s="1131"/>
      <c r="I15" s="1131"/>
      <c r="J15" s="1131"/>
      <c r="K15" s="1131"/>
      <c r="L15" s="1131"/>
      <c r="M15" s="1131"/>
    </row>
    <row r="16" spans="1:16" ht="15" thickBot="1" x14ac:dyDescent="0.35">
      <c r="A16" s="695" t="s">
        <v>663</v>
      </c>
      <c r="B16" s="1131"/>
      <c r="C16" s="1131"/>
      <c r="D16" s="1131"/>
      <c r="E16" s="1131"/>
      <c r="F16" s="1131"/>
      <c r="G16" s="1131"/>
      <c r="H16" s="1131"/>
      <c r="I16" s="1131"/>
      <c r="J16" s="1131"/>
      <c r="K16" s="1131"/>
      <c r="L16" s="1131"/>
      <c r="M16" s="1131"/>
    </row>
    <row r="17" spans="1:13" ht="14.4" thickBot="1" x14ac:dyDescent="0.35">
      <c r="A17" s="614"/>
      <c r="B17" s="615">
        <v>2003</v>
      </c>
      <c r="C17" s="615">
        <v>2004</v>
      </c>
      <c r="D17" s="615">
        <v>2005</v>
      </c>
      <c r="E17" s="615">
        <v>2006</v>
      </c>
      <c r="F17" s="615">
        <v>2007</v>
      </c>
      <c r="G17" s="615">
        <v>2008</v>
      </c>
      <c r="H17" s="615">
        <v>2009</v>
      </c>
      <c r="I17" s="615">
        <v>2010</v>
      </c>
      <c r="J17" s="615">
        <v>2011</v>
      </c>
      <c r="K17" s="615">
        <v>2012</v>
      </c>
      <c r="L17" s="615">
        <v>2013</v>
      </c>
      <c r="M17" s="616">
        <v>2014</v>
      </c>
    </row>
    <row r="18" spans="1:13" x14ac:dyDescent="0.3">
      <c r="A18" s="676" t="s">
        <v>659</v>
      </c>
      <c r="B18" s="1121">
        <v>0.37223723411626136</v>
      </c>
      <c r="C18" s="1121">
        <v>0.37804875070517813</v>
      </c>
      <c r="D18" s="1121">
        <v>0.44929144410324384</v>
      </c>
      <c r="E18" s="1121">
        <v>0.41705132939438699</v>
      </c>
      <c r="F18" s="1121">
        <v>0.42849029218115658</v>
      </c>
      <c r="G18" s="1121">
        <v>0.47943716816098858</v>
      </c>
      <c r="H18" s="1121">
        <v>0.49838122217725617</v>
      </c>
      <c r="I18" s="1121">
        <v>0.47843849296413982</v>
      </c>
      <c r="J18" s="1121">
        <v>0.56083526919410853</v>
      </c>
      <c r="K18" s="1121">
        <v>0.57148676171079427</v>
      </c>
      <c r="L18" s="1121">
        <v>0.56326530612244896</v>
      </c>
      <c r="M18" s="1122">
        <v>0.56994655768626223</v>
      </c>
    </row>
    <row r="19" spans="1:13" ht="14.4" thickBot="1" x14ac:dyDescent="0.35">
      <c r="A19" s="679" t="s">
        <v>660</v>
      </c>
      <c r="B19" s="1126">
        <v>0.62776276588373869</v>
      </c>
      <c r="C19" s="1126">
        <v>0.62195124929482182</v>
      </c>
      <c r="D19" s="1126">
        <v>0.55070855589675605</v>
      </c>
      <c r="E19" s="1126">
        <v>0.58294867060561306</v>
      </c>
      <c r="F19" s="1126">
        <v>0.57150970781884358</v>
      </c>
      <c r="G19" s="1126">
        <v>0.52056283183901142</v>
      </c>
      <c r="H19" s="1126">
        <v>0.50161877782274378</v>
      </c>
      <c r="I19" s="1126">
        <v>0.52156150703586024</v>
      </c>
      <c r="J19" s="1126">
        <v>0.43916473080589147</v>
      </c>
      <c r="K19" s="1126">
        <v>0.42851323828920568</v>
      </c>
      <c r="L19" s="1126">
        <v>0.43673469387755104</v>
      </c>
      <c r="M19" s="1127">
        <v>0.43005344231373782</v>
      </c>
    </row>
    <row r="20" spans="1:13" ht="14.4" thickBot="1" x14ac:dyDescent="0.35">
      <c r="A20" s="614" t="s">
        <v>3</v>
      </c>
      <c r="B20" s="901">
        <v>1</v>
      </c>
      <c r="C20" s="901">
        <v>1</v>
      </c>
      <c r="D20" s="901">
        <v>0.99999999999999989</v>
      </c>
      <c r="E20" s="901">
        <v>1</v>
      </c>
      <c r="F20" s="901">
        <v>1.0000000000000002</v>
      </c>
      <c r="G20" s="901">
        <v>1</v>
      </c>
      <c r="H20" s="901">
        <v>1</v>
      </c>
      <c r="I20" s="901">
        <v>1</v>
      </c>
      <c r="J20" s="901">
        <v>1</v>
      </c>
      <c r="K20" s="901">
        <v>1</v>
      </c>
      <c r="L20" s="901">
        <v>1</v>
      </c>
      <c r="M20" s="902">
        <v>1</v>
      </c>
    </row>
    <row r="21" spans="1:13" x14ac:dyDescent="0.3">
      <c r="B21" s="903"/>
      <c r="C21" s="903"/>
      <c r="D21" s="903"/>
      <c r="E21" s="903"/>
      <c r="F21" s="903"/>
      <c r="G21" s="903"/>
      <c r="H21" s="903"/>
      <c r="I21" s="903"/>
      <c r="J21" s="903"/>
      <c r="K21" s="903"/>
      <c r="L21" s="903"/>
      <c r="M21" s="903"/>
    </row>
    <row r="22" spans="1:13" x14ac:dyDescent="0.3">
      <c r="B22" s="903"/>
      <c r="C22" s="903"/>
      <c r="D22" s="903"/>
      <c r="E22" s="903"/>
      <c r="F22" s="903"/>
      <c r="G22" s="903"/>
      <c r="H22" s="903"/>
      <c r="I22" s="903"/>
      <c r="J22" s="903"/>
      <c r="K22" s="903"/>
      <c r="L22" s="903"/>
      <c r="M22" s="903"/>
    </row>
    <row r="23" spans="1:13" ht="14.4" x14ac:dyDescent="0.3">
      <c r="A23" s="695"/>
    </row>
    <row r="25" spans="1:13" x14ac:dyDescent="0.3">
      <c r="D25" s="1131"/>
      <c r="E25" s="1131"/>
      <c r="F25" s="1131"/>
      <c r="G25" s="1131"/>
      <c r="H25" s="1131"/>
      <c r="I25" s="1131"/>
      <c r="J25" s="1131"/>
      <c r="K25" s="1131"/>
      <c r="L25" s="1131"/>
      <c r="M25" s="1131"/>
    </row>
  </sheetData>
  <pageMargins left="0.75" right="0.75" top="1" bottom="1" header="0.5" footer="0.5"/>
  <pageSetup orientation="portrait" horizontalDpi="4294967292" verticalDpi="429496729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840F-D36D-4F0B-9C2A-966492253093}">
  <dimension ref="A1:N26"/>
  <sheetViews>
    <sheetView zoomScale="75" zoomScaleNormal="75" zoomScalePageLayoutView="75" workbookViewId="0">
      <selection activeCell="C35" sqref="C35"/>
    </sheetView>
  </sheetViews>
  <sheetFormatPr defaultColWidth="10.6640625" defaultRowHeight="15.6" x14ac:dyDescent="0.3"/>
  <cols>
    <col min="1" max="1" width="39.6640625" style="916" customWidth="1"/>
    <col min="2" max="16384" width="10.6640625" style="916"/>
  </cols>
  <sheetData>
    <row r="1" spans="1:14" x14ac:dyDescent="0.3">
      <c r="A1" s="1141" t="s">
        <v>657</v>
      </c>
    </row>
    <row r="2" spans="1:14" s="613" customFormat="1" ht="13.8" x14ac:dyDescent="0.3"/>
    <row r="3" spans="1:14" s="613" customFormat="1" ht="13.8" x14ac:dyDescent="0.3">
      <c r="A3" s="1141"/>
    </row>
    <row r="4" spans="1:14" ht="16.2" thickBot="1" x14ac:dyDescent="0.35">
      <c r="A4" s="695" t="s">
        <v>664</v>
      </c>
      <c r="B4" s="1142"/>
      <c r="C4" s="1142"/>
      <c r="D4" s="1142"/>
      <c r="E4" s="1142"/>
      <c r="F4" s="1142"/>
      <c r="G4" s="1142"/>
      <c r="H4" s="1142"/>
      <c r="I4" s="1142"/>
      <c r="J4" s="1142"/>
      <c r="K4" s="1142"/>
      <c r="L4" s="1142"/>
      <c r="M4" s="1142"/>
      <c r="N4" s="1142"/>
    </row>
    <row r="5" spans="1:14" ht="16.2" thickBot="1" x14ac:dyDescent="0.35">
      <c r="A5" s="614"/>
      <c r="B5" s="615">
        <v>2003</v>
      </c>
      <c r="C5" s="615">
        <v>2004</v>
      </c>
      <c r="D5" s="615">
        <v>2005</v>
      </c>
      <c r="E5" s="615">
        <v>2006</v>
      </c>
      <c r="F5" s="615">
        <v>2007</v>
      </c>
      <c r="G5" s="615">
        <v>2008</v>
      </c>
      <c r="H5" s="615">
        <v>2009</v>
      </c>
      <c r="I5" s="615">
        <v>2010</v>
      </c>
      <c r="J5" s="615">
        <v>2011</v>
      </c>
      <c r="K5" s="615">
        <v>2012</v>
      </c>
      <c r="L5" s="615">
        <v>2013</v>
      </c>
      <c r="M5" s="616">
        <v>2014</v>
      </c>
      <c r="N5" s="1142"/>
    </row>
    <row r="6" spans="1:14" x14ac:dyDescent="0.3">
      <c r="A6" s="617" t="s">
        <v>9</v>
      </c>
      <c r="B6" s="1134">
        <v>2826.2</v>
      </c>
      <c r="C6" s="1134">
        <v>2352.71</v>
      </c>
      <c r="D6" s="1134">
        <v>2157.0459999999998</v>
      </c>
      <c r="E6" s="1134">
        <v>2345.8000000000002</v>
      </c>
      <c r="F6" s="1134">
        <v>2634.9</v>
      </c>
      <c r="G6" s="1134">
        <v>2483.17</v>
      </c>
      <c r="H6" s="1134">
        <v>2160</v>
      </c>
      <c r="I6" s="1134">
        <v>1889</v>
      </c>
      <c r="J6" s="1134">
        <v>2078.0066000000002</v>
      </c>
      <c r="K6" s="1134">
        <v>1974</v>
      </c>
      <c r="L6" s="1134">
        <v>1481</v>
      </c>
      <c r="M6" s="1135">
        <v>979</v>
      </c>
      <c r="N6" s="1142"/>
    </row>
    <row r="7" spans="1:14" x14ac:dyDescent="0.3">
      <c r="A7" s="620" t="s">
        <v>10</v>
      </c>
      <c r="B7" s="1143">
        <v>649</v>
      </c>
      <c r="C7" s="1143">
        <v>709</v>
      </c>
      <c r="D7" s="1143">
        <v>821</v>
      </c>
      <c r="E7" s="1143">
        <v>855</v>
      </c>
      <c r="F7" s="1143">
        <v>716</v>
      </c>
      <c r="G7" s="1143">
        <v>1273</v>
      </c>
      <c r="H7" s="1143">
        <v>1335</v>
      </c>
      <c r="I7" s="1143">
        <v>1403</v>
      </c>
      <c r="J7" s="1143">
        <v>1070</v>
      </c>
      <c r="K7" s="1143">
        <v>1206</v>
      </c>
      <c r="L7" s="1143">
        <v>1252</v>
      </c>
      <c r="M7" s="1144">
        <v>1084</v>
      </c>
      <c r="N7" s="1142"/>
    </row>
    <row r="8" spans="1:14" ht="16.2" thickBot="1" x14ac:dyDescent="0.35">
      <c r="A8" s="623" t="s">
        <v>11</v>
      </c>
      <c r="B8" s="1136">
        <v>2298</v>
      </c>
      <c r="C8" s="1136">
        <v>1033</v>
      </c>
      <c r="D8" s="1136">
        <v>1144</v>
      </c>
      <c r="E8" s="1136">
        <v>1132</v>
      </c>
      <c r="F8" s="1136">
        <v>1403</v>
      </c>
      <c r="G8" s="1136">
        <v>1719</v>
      </c>
      <c r="H8" s="1136">
        <v>1447</v>
      </c>
      <c r="I8" s="1136">
        <v>1114</v>
      </c>
      <c r="J8" s="1136">
        <v>1397</v>
      </c>
      <c r="K8" s="1136">
        <v>1730</v>
      </c>
      <c r="L8" s="1136">
        <v>1432</v>
      </c>
      <c r="M8" s="1137">
        <v>1118</v>
      </c>
      <c r="N8" s="1142"/>
    </row>
    <row r="9" spans="1:14" ht="16.2" thickBot="1" x14ac:dyDescent="0.35">
      <c r="A9" s="614" t="s">
        <v>3</v>
      </c>
      <c r="B9" s="1138">
        <v>5773.2</v>
      </c>
      <c r="C9" s="1138">
        <v>4094.71</v>
      </c>
      <c r="D9" s="1138">
        <v>4122.0460000000003</v>
      </c>
      <c r="E9" s="1138">
        <v>4332.8</v>
      </c>
      <c r="F9" s="1138">
        <v>4753.8999999999996</v>
      </c>
      <c r="G9" s="1138">
        <v>5475.17</v>
      </c>
      <c r="H9" s="1138">
        <v>4942</v>
      </c>
      <c r="I9" s="1138">
        <v>4406</v>
      </c>
      <c r="J9" s="1138">
        <v>4545.0066000000006</v>
      </c>
      <c r="K9" s="1138">
        <v>4910</v>
      </c>
      <c r="L9" s="1138">
        <v>4165</v>
      </c>
      <c r="M9" s="1139">
        <v>3181</v>
      </c>
      <c r="N9" s="1142"/>
    </row>
    <row r="10" spans="1:14" x14ac:dyDescent="0.3">
      <c r="A10" s="613"/>
      <c r="B10" s="1140"/>
      <c r="C10" s="1140"/>
      <c r="D10" s="1140"/>
      <c r="E10" s="1140"/>
      <c r="F10" s="1140"/>
      <c r="G10" s="1140"/>
      <c r="H10" s="1140"/>
      <c r="I10" s="1140"/>
      <c r="J10" s="1140"/>
      <c r="K10" s="1140"/>
      <c r="L10" s="1140"/>
      <c r="M10" s="1140"/>
      <c r="N10" s="1142"/>
    </row>
    <row r="11" spans="1:14" ht="16.2" thickBot="1" x14ac:dyDescent="0.35">
      <c r="A11" s="695" t="s">
        <v>665</v>
      </c>
      <c r="B11" s="1140"/>
      <c r="C11" s="1140"/>
      <c r="D11" s="1140"/>
      <c r="E11" s="1140"/>
      <c r="F11" s="1140"/>
      <c r="G11" s="1140"/>
      <c r="H11" s="1140"/>
      <c r="I11" s="1140"/>
      <c r="J11" s="1140"/>
      <c r="K11" s="1140"/>
      <c r="L11" s="1140"/>
      <c r="M11" s="1140"/>
      <c r="N11" s="1142"/>
    </row>
    <row r="12" spans="1:14" ht="16.2" thickBot="1" x14ac:dyDescent="0.35">
      <c r="A12" s="614"/>
      <c r="B12" s="615">
        <v>2003</v>
      </c>
      <c r="C12" s="615">
        <v>2004</v>
      </c>
      <c r="D12" s="615">
        <v>2005</v>
      </c>
      <c r="E12" s="615">
        <v>2006</v>
      </c>
      <c r="F12" s="615">
        <v>2007</v>
      </c>
      <c r="G12" s="615">
        <v>2008</v>
      </c>
      <c r="H12" s="615">
        <v>2009</v>
      </c>
      <c r="I12" s="615">
        <v>2010</v>
      </c>
      <c r="J12" s="615">
        <v>2011</v>
      </c>
      <c r="K12" s="615">
        <v>2012</v>
      </c>
      <c r="L12" s="615">
        <v>2013</v>
      </c>
      <c r="M12" s="616">
        <v>2014</v>
      </c>
      <c r="N12" s="1142"/>
    </row>
    <row r="13" spans="1:14" x14ac:dyDescent="0.3">
      <c r="A13" s="617" t="s">
        <v>9</v>
      </c>
      <c r="B13" s="1145" t="s">
        <v>51</v>
      </c>
      <c r="C13" s="1121">
        <v>-0.16753591394805745</v>
      </c>
      <c r="D13" s="1121">
        <v>-8.3165370997700605E-2</v>
      </c>
      <c r="E13" s="1121">
        <v>8.7505783372260115E-2</v>
      </c>
      <c r="F13" s="1121">
        <v>0.1232415380680365</v>
      </c>
      <c r="G13" s="1121">
        <v>-5.7584728073171609E-2</v>
      </c>
      <c r="H13" s="1121">
        <v>-0.13014413028507921</v>
      </c>
      <c r="I13" s="1121">
        <v>-0.125462962962963</v>
      </c>
      <c r="J13" s="1121">
        <v>0.1000564319745898</v>
      </c>
      <c r="K13" s="1121">
        <v>-5.0051140357302071E-2</v>
      </c>
      <c r="L13" s="1121">
        <v>-0.24974670719351566</v>
      </c>
      <c r="M13" s="1122">
        <v>-0.3389601620526671</v>
      </c>
      <c r="N13" s="1142"/>
    </row>
    <row r="14" spans="1:14" x14ac:dyDescent="0.3">
      <c r="A14" s="620" t="s">
        <v>10</v>
      </c>
      <c r="B14" s="1146" t="s">
        <v>51</v>
      </c>
      <c r="C14" s="1123">
        <v>9.244992295839749E-2</v>
      </c>
      <c r="D14" s="1123">
        <v>0.15796897038081803</v>
      </c>
      <c r="E14" s="1123">
        <v>4.1412911084043769E-2</v>
      </c>
      <c r="F14" s="1123">
        <v>-0.1625730994152047</v>
      </c>
      <c r="G14" s="1123">
        <v>0.77793296089385477</v>
      </c>
      <c r="H14" s="1123">
        <v>4.8703849175176783E-2</v>
      </c>
      <c r="I14" s="1123">
        <v>5.0936329588014972E-2</v>
      </c>
      <c r="J14" s="1123">
        <v>-0.23734853884533147</v>
      </c>
      <c r="K14" s="1123">
        <v>0.12710280373831773</v>
      </c>
      <c r="L14" s="1123">
        <v>3.8142620232172408E-2</v>
      </c>
      <c r="M14" s="1124">
        <v>-0.13418530351437696</v>
      </c>
      <c r="N14" s="1142"/>
    </row>
    <row r="15" spans="1:14" ht="16.2" thickBot="1" x14ac:dyDescent="0.35">
      <c r="A15" s="623" t="s">
        <v>11</v>
      </c>
      <c r="B15" s="1125" t="s">
        <v>51</v>
      </c>
      <c r="C15" s="1126">
        <v>-0.55047867711053089</v>
      </c>
      <c r="D15" s="1126">
        <v>0.10745401742497585</v>
      </c>
      <c r="E15" s="1126">
        <v>-1.0489510489510523E-2</v>
      </c>
      <c r="F15" s="1126">
        <v>0.23939929328621901</v>
      </c>
      <c r="G15" s="1126">
        <v>0.22523164647184601</v>
      </c>
      <c r="H15" s="1126">
        <v>-0.15823152995927869</v>
      </c>
      <c r="I15" s="1126">
        <v>-0.23013130615065658</v>
      </c>
      <c r="J15" s="1126">
        <v>0.2540394973070017</v>
      </c>
      <c r="K15" s="1126">
        <v>0.23836793128131717</v>
      </c>
      <c r="L15" s="1126">
        <v>-0.17225433526011558</v>
      </c>
      <c r="M15" s="1127">
        <v>-0.21927374301675973</v>
      </c>
      <c r="N15" s="1142"/>
    </row>
    <row r="16" spans="1:14" ht="16.2" thickBot="1" x14ac:dyDescent="0.35">
      <c r="A16" s="614" t="s">
        <v>3</v>
      </c>
      <c r="B16" s="1147" t="s">
        <v>51</v>
      </c>
      <c r="C16" s="1129">
        <v>-0.29073823875840088</v>
      </c>
      <c r="D16" s="1129">
        <v>6.6759306519876827E-3</v>
      </c>
      <c r="E16" s="1129">
        <v>5.1128492986250107E-2</v>
      </c>
      <c r="F16" s="1129">
        <v>9.7188884785819774E-2</v>
      </c>
      <c r="G16" s="1129">
        <v>0.15172174425208795</v>
      </c>
      <c r="H16" s="1129">
        <v>-9.7379624742245485E-2</v>
      </c>
      <c r="I16" s="1129">
        <v>-0.10845811412383655</v>
      </c>
      <c r="J16" s="1129">
        <v>3.1549387199273804E-2</v>
      </c>
      <c r="K16" s="1129">
        <v>8.0306462041221049E-2</v>
      </c>
      <c r="L16" s="1129">
        <v>-0.15173116089613037</v>
      </c>
      <c r="M16" s="1130">
        <v>-0.23625450180072027</v>
      </c>
      <c r="N16" s="1142"/>
    </row>
    <row r="17" spans="1:14" x14ac:dyDescent="0.3">
      <c r="A17" s="613"/>
      <c r="B17" s="1148"/>
      <c r="C17" s="1131"/>
      <c r="D17" s="1131"/>
      <c r="E17" s="1131"/>
      <c r="F17" s="1131"/>
      <c r="G17" s="1131"/>
      <c r="H17" s="1131"/>
      <c r="I17" s="1131"/>
      <c r="J17" s="1131"/>
      <c r="K17" s="1131"/>
      <c r="L17" s="1131"/>
      <c r="M17" s="1131"/>
      <c r="N17" s="1142"/>
    </row>
    <row r="18" spans="1:14" ht="16.2" thickBot="1" x14ac:dyDescent="0.35">
      <c r="A18" s="695" t="s">
        <v>666</v>
      </c>
      <c r="B18" s="1131"/>
      <c r="C18" s="1131"/>
      <c r="D18" s="1131"/>
      <c r="E18" s="1131"/>
      <c r="F18" s="1131"/>
      <c r="G18" s="1131"/>
      <c r="H18" s="1131"/>
      <c r="I18" s="1131"/>
      <c r="J18" s="1131"/>
      <c r="K18" s="1131"/>
      <c r="L18" s="1131"/>
      <c r="M18" s="1131"/>
      <c r="N18" s="1142"/>
    </row>
    <row r="19" spans="1:14" ht="16.2" thickBot="1" x14ac:dyDescent="0.35">
      <c r="A19" s="614"/>
      <c r="B19" s="615">
        <v>2003</v>
      </c>
      <c r="C19" s="615">
        <v>2004</v>
      </c>
      <c r="D19" s="615">
        <v>2005</v>
      </c>
      <c r="E19" s="615">
        <v>2006</v>
      </c>
      <c r="F19" s="615">
        <v>2007</v>
      </c>
      <c r="G19" s="615">
        <v>2008</v>
      </c>
      <c r="H19" s="615">
        <v>2009</v>
      </c>
      <c r="I19" s="615">
        <v>2010</v>
      </c>
      <c r="J19" s="615">
        <v>2011</v>
      </c>
      <c r="K19" s="615">
        <v>2012</v>
      </c>
      <c r="L19" s="615">
        <v>2013</v>
      </c>
      <c r="M19" s="616">
        <v>2014</v>
      </c>
      <c r="N19" s="1142"/>
    </row>
    <row r="20" spans="1:14" x14ac:dyDescent="0.3">
      <c r="A20" s="1123" t="s">
        <v>9</v>
      </c>
      <c r="B20" s="1123">
        <v>0.48953786461581095</v>
      </c>
      <c r="C20" s="1123">
        <v>0.57457304668706699</v>
      </c>
      <c r="D20" s="1123">
        <v>0.52329498506324279</v>
      </c>
      <c r="E20" s="1123">
        <v>0.54140509601181686</v>
      </c>
      <c r="F20" s="1123">
        <v>0.55426071225730456</v>
      </c>
      <c r="G20" s="1123">
        <v>0.45353294966183699</v>
      </c>
      <c r="H20" s="1123">
        <v>0.43707001214083369</v>
      </c>
      <c r="I20" s="1123">
        <v>0.42873354516568318</v>
      </c>
      <c r="J20" s="1123">
        <v>0.4572065087870279</v>
      </c>
      <c r="K20" s="1123">
        <v>0.40203665987780041</v>
      </c>
      <c r="L20" s="1123">
        <v>0.35558223289315727</v>
      </c>
      <c r="M20" s="1123">
        <v>0.3077648538195536</v>
      </c>
      <c r="N20" s="1142"/>
    </row>
    <row r="21" spans="1:14" x14ac:dyDescent="0.3">
      <c r="A21" s="1123" t="s">
        <v>10</v>
      </c>
      <c r="B21" s="1123">
        <v>0.11241599113143491</v>
      </c>
      <c r="C21" s="1123">
        <v>0.17315023530359902</v>
      </c>
      <c r="D21" s="1123">
        <v>0.1991729349939326</v>
      </c>
      <c r="E21" s="1123">
        <v>0.19733197932053176</v>
      </c>
      <c r="F21" s="1123">
        <v>0.15061318075685229</v>
      </c>
      <c r="G21" s="1123">
        <v>0.23250419621673848</v>
      </c>
      <c r="H21" s="1123">
        <v>0.27013354917037635</v>
      </c>
      <c r="I21" s="1123">
        <v>0.31842941443486156</v>
      </c>
      <c r="J21" s="1123">
        <v>0.23542320048556142</v>
      </c>
      <c r="K21" s="1123">
        <v>0.24562118126272914</v>
      </c>
      <c r="L21" s="1123">
        <v>0.30060024009603842</v>
      </c>
      <c r="M21" s="1123">
        <v>0.34077334171644136</v>
      </c>
      <c r="N21" s="1142"/>
    </row>
    <row r="22" spans="1:14" ht="16.2" thickBot="1" x14ac:dyDescent="0.35">
      <c r="A22" s="1126" t="s">
        <v>11</v>
      </c>
      <c r="B22" s="1126">
        <v>0.39804614425275414</v>
      </c>
      <c r="C22" s="1126">
        <v>0.25227671800933399</v>
      </c>
      <c r="D22" s="1126">
        <v>0.27753207994282447</v>
      </c>
      <c r="E22" s="1126">
        <v>0.26126292466765139</v>
      </c>
      <c r="F22" s="1126">
        <v>0.29512610698584324</v>
      </c>
      <c r="G22" s="1126">
        <v>0.31396285412142455</v>
      </c>
      <c r="H22" s="1126">
        <v>0.29279643868878996</v>
      </c>
      <c r="I22" s="1126">
        <v>0.25283704039945532</v>
      </c>
      <c r="J22" s="1126">
        <v>0.30737029072741057</v>
      </c>
      <c r="K22" s="1126">
        <v>0.35234215885947046</v>
      </c>
      <c r="L22" s="1126">
        <v>0.34381752701080431</v>
      </c>
      <c r="M22" s="1126">
        <v>0.35146180446400505</v>
      </c>
      <c r="N22" s="1142"/>
    </row>
    <row r="23" spans="1:14" ht="16.2" thickBot="1" x14ac:dyDescent="0.35">
      <c r="A23" s="1149" t="s">
        <v>3</v>
      </c>
      <c r="B23" s="1129">
        <v>1</v>
      </c>
      <c r="C23" s="1129">
        <v>1</v>
      </c>
      <c r="D23" s="1129">
        <v>0.99999999999999989</v>
      </c>
      <c r="E23" s="1129">
        <v>1</v>
      </c>
      <c r="F23" s="1129">
        <v>1</v>
      </c>
      <c r="G23" s="1129">
        <v>1</v>
      </c>
      <c r="H23" s="1129">
        <v>1</v>
      </c>
      <c r="I23" s="1129">
        <v>1</v>
      </c>
      <c r="J23" s="1129">
        <v>0.99999999999999978</v>
      </c>
      <c r="K23" s="1129">
        <v>1</v>
      </c>
      <c r="L23" s="1129">
        <v>1</v>
      </c>
      <c r="M23" s="1130">
        <v>1</v>
      </c>
    </row>
    <row r="24" spans="1:14" x14ac:dyDescent="0.3">
      <c r="A24" s="613"/>
      <c r="B24" s="1150"/>
      <c r="C24" s="1150"/>
      <c r="D24" s="1150"/>
      <c r="E24" s="1150"/>
      <c r="F24" s="1150"/>
      <c r="G24" s="1150"/>
      <c r="H24" s="1150"/>
      <c r="I24" s="1150"/>
      <c r="J24" s="1150"/>
      <c r="K24" s="1150"/>
      <c r="L24" s="1150"/>
      <c r="M24" s="1150"/>
    </row>
    <row r="25" spans="1:14" x14ac:dyDescent="0.3">
      <c r="A25" s="613"/>
      <c r="B25" s="1150"/>
      <c r="C25" s="1150"/>
      <c r="D25" s="1150"/>
      <c r="E25" s="1150"/>
      <c r="F25" s="1150"/>
      <c r="G25" s="1150"/>
      <c r="H25" s="1150"/>
      <c r="I25" s="1150"/>
      <c r="J25" s="1150"/>
      <c r="K25" s="1150"/>
      <c r="L25" s="1150"/>
      <c r="M25" s="1150"/>
    </row>
    <row r="26" spans="1:14" x14ac:dyDescent="0.3">
      <c r="A26" s="695"/>
    </row>
  </sheetData>
  <pageMargins left="0.75" right="0.75" top="1" bottom="1" header="0.5" footer="0.5"/>
  <pageSetup orientation="portrait" horizontalDpi="4294967292" verticalDpi="429496729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DFA2-0FDD-44EB-BD0F-C2194CC64506}">
  <dimension ref="A1:M17"/>
  <sheetViews>
    <sheetView zoomScale="190" zoomScaleNormal="190" zoomScalePageLayoutView="75" workbookViewId="0">
      <selection activeCell="D9" sqref="A8:D9"/>
    </sheetView>
  </sheetViews>
  <sheetFormatPr defaultColWidth="10.6640625" defaultRowHeight="15.6" x14ac:dyDescent="0.3"/>
  <cols>
    <col min="1" max="1" width="62.5546875" style="916" customWidth="1"/>
    <col min="2" max="16384" width="10.6640625" style="916"/>
  </cols>
  <sheetData>
    <row r="1" spans="1:13" x14ac:dyDescent="0.3">
      <c r="A1" s="1141" t="s">
        <v>657</v>
      </c>
    </row>
    <row r="2" spans="1:13" x14ac:dyDescent="0.3">
      <c r="A2" s="1141"/>
    </row>
    <row r="3" spans="1:13" x14ac:dyDescent="0.3">
      <c r="A3" s="1141"/>
    </row>
    <row r="4" spans="1:13" ht="16.2" thickBot="1" x14ac:dyDescent="0.35">
      <c r="A4" s="695" t="s">
        <v>667</v>
      </c>
    </row>
    <row r="5" spans="1:13" ht="16.2" thickBot="1" x14ac:dyDescent="0.35">
      <c r="A5" s="1151"/>
      <c r="B5" s="1152">
        <v>2003</v>
      </c>
      <c r="C5" s="1152">
        <v>2004</v>
      </c>
      <c r="D5" s="1152">
        <v>2005</v>
      </c>
      <c r="E5" s="1152">
        <v>2006</v>
      </c>
      <c r="F5" s="1152">
        <v>2007</v>
      </c>
      <c r="G5" s="1152">
        <v>2008</v>
      </c>
      <c r="H5" s="1152">
        <v>2009</v>
      </c>
      <c r="I5" s="1153">
        <v>2010</v>
      </c>
      <c r="J5" s="1153">
        <v>2011</v>
      </c>
      <c r="K5" s="1153">
        <v>2012</v>
      </c>
      <c r="L5" s="1153">
        <v>2013</v>
      </c>
      <c r="M5" s="1154">
        <v>2014</v>
      </c>
    </row>
    <row r="6" spans="1:13" x14ac:dyDescent="0.3">
      <c r="A6" s="920" t="s">
        <v>408</v>
      </c>
      <c r="B6" s="921">
        <v>137</v>
      </c>
      <c r="C6" s="921">
        <v>81</v>
      </c>
      <c r="D6" s="921">
        <v>63</v>
      </c>
      <c r="E6" s="921">
        <v>86</v>
      </c>
      <c r="F6" s="921">
        <v>66</v>
      </c>
      <c r="G6" s="921">
        <v>106</v>
      </c>
      <c r="H6" s="921">
        <v>113</v>
      </c>
      <c r="I6" s="921">
        <v>141</v>
      </c>
      <c r="J6" s="921">
        <v>134</v>
      </c>
      <c r="K6" s="921">
        <v>156</v>
      </c>
      <c r="L6" s="921">
        <v>173</v>
      </c>
      <c r="M6" s="922">
        <v>258</v>
      </c>
    </row>
    <row r="7" spans="1:13" x14ac:dyDescent="0.3">
      <c r="A7" s="917" t="s">
        <v>409</v>
      </c>
      <c r="B7" s="923">
        <v>380</v>
      </c>
      <c r="C7" s="923">
        <v>318</v>
      </c>
      <c r="D7" s="923">
        <v>394</v>
      </c>
      <c r="E7" s="923">
        <v>352</v>
      </c>
      <c r="F7" s="923">
        <v>330</v>
      </c>
      <c r="G7" s="923">
        <v>417</v>
      </c>
      <c r="H7" s="923">
        <v>498</v>
      </c>
      <c r="I7" s="923">
        <v>430</v>
      </c>
      <c r="J7" s="923">
        <v>166</v>
      </c>
      <c r="K7" s="923">
        <v>217</v>
      </c>
      <c r="L7" s="923">
        <v>433</v>
      </c>
      <c r="M7" s="924">
        <v>352</v>
      </c>
    </row>
    <row r="8" spans="1:13" x14ac:dyDescent="0.3">
      <c r="A8" s="917" t="s">
        <v>410</v>
      </c>
      <c r="B8" s="923">
        <v>0</v>
      </c>
      <c r="C8" s="923">
        <v>0</v>
      </c>
      <c r="D8" s="923">
        <v>0</v>
      </c>
      <c r="E8" s="923">
        <v>0</v>
      </c>
      <c r="F8" s="923">
        <v>0</v>
      </c>
      <c r="G8" s="923">
        <v>0</v>
      </c>
      <c r="H8" s="923">
        <v>0</v>
      </c>
      <c r="I8" s="923">
        <v>0</v>
      </c>
      <c r="J8" s="923">
        <v>0</v>
      </c>
      <c r="K8" s="923">
        <v>0</v>
      </c>
      <c r="L8" s="923">
        <v>0</v>
      </c>
      <c r="M8" s="924">
        <v>0</v>
      </c>
    </row>
    <row r="9" spans="1:13" x14ac:dyDescent="0.3">
      <c r="A9" s="917" t="s">
        <v>411</v>
      </c>
      <c r="B9" s="923">
        <v>272</v>
      </c>
      <c r="C9" s="923">
        <v>33</v>
      </c>
      <c r="D9" s="923">
        <v>17</v>
      </c>
      <c r="E9" s="923">
        <v>22</v>
      </c>
      <c r="F9" s="923">
        <v>31</v>
      </c>
      <c r="G9" s="923">
        <v>13</v>
      </c>
      <c r="H9" s="923">
        <v>8</v>
      </c>
      <c r="I9" s="923">
        <v>46</v>
      </c>
      <c r="J9" s="923">
        <v>15</v>
      </c>
      <c r="K9" s="923">
        <v>26</v>
      </c>
      <c r="L9" s="923">
        <v>16</v>
      </c>
      <c r="M9" s="924">
        <v>13</v>
      </c>
    </row>
    <row r="10" spans="1:13" x14ac:dyDescent="0.3">
      <c r="A10" s="917" t="s">
        <v>412</v>
      </c>
      <c r="B10" s="923">
        <v>2069</v>
      </c>
      <c r="C10" s="923">
        <v>1831</v>
      </c>
      <c r="D10" s="923">
        <v>1553</v>
      </c>
      <c r="E10" s="923">
        <v>1250</v>
      </c>
      <c r="F10" s="923">
        <v>1507</v>
      </c>
      <c r="G10" s="923">
        <v>1465</v>
      </c>
      <c r="H10" s="923">
        <v>1091</v>
      </c>
      <c r="I10" s="923">
        <v>1100</v>
      </c>
      <c r="J10" s="923">
        <v>1224</v>
      </c>
      <c r="K10" s="923">
        <v>1153</v>
      </c>
      <c r="L10" s="923">
        <v>524</v>
      </c>
      <c r="M10" s="924">
        <v>119</v>
      </c>
    </row>
    <row r="11" spans="1:13" x14ac:dyDescent="0.3">
      <c r="A11" s="917" t="s">
        <v>413</v>
      </c>
      <c r="B11" s="923">
        <v>468</v>
      </c>
      <c r="C11" s="923">
        <v>439</v>
      </c>
      <c r="D11" s="923">
        <v>567</v>
      </c>
      <c r="E11" s="923">
        <v>719</v>
      </c>
      <c r="F11" s="923">
        <v>781</v>
      </c>
      <c r="G11" s="923">
        <v>911</v>
      </c>
      <c r="H11" s="923">
        <v>782</v>
      </c>
      <c r="I11" s="923">
        <v>738</v>
      </c>
      <c r="J11" s="923">
        <v>672</v>
      </c>
      <c r="K11" s="923">
        <v>765</v>
      </c>
      <c r="L11" s="923">
        <v>632</v>
      </c>
      <c r="M11" s="924">
        <v>570</v>
      </c>
    </row>
    <row r="12" spans="1:13" x14ac:dyDescent="0.3">
      <c r="A12" s="917" t="s">
        <v>414</v>
      </c>
      <c r="B12" s="923">
        <v>1033</v>
      </c>
      <c r="C12" s="923">
        <v>428</v>
      </c>
      <c r="D12" s="923">
        <v>542</v>
      </c>
      <c r="E12" s="923">
        <v>652</v>
      </c>
      <c r="F12" s="923">
        <v>734</v>
      </c>
      <c r="G12" s="923">
        <v>888</v>
      </c>
      <c r="H12" s="923">
        <v>818</v>
      </c>
      <c r="I12" s="923">
        <v>650</v>
      </c>
      <c r="J12" s="923">
        <v>394</v>
      </c>
      <c r="K12" s="923">
        <v>431</v>
      </c>
      <c r="L12" s="923">
        <v>848</v>
      </c>
      <c r="M12" s="924">
        <v>701</v>
      </c>
    </row>
    <row r="13" spans="1:13" x14ac:dyDescent="0.3">
      <c r="A13" s="917" t="s">
        <v>415</v>
      </c>
      <c r="B13" s="923">
        <v>3</v>
      </c>
      <c r="C13" s="923">
        <v>0</v>
      </c>
      <c r="D13" s="923">
        <v>0</v>
      </c>
      <c r="E13" s="923">
        <v>0</v>
      </c>
      <c r="F13" s="923">
        <v>3</v>
      </c>
      <c r="G13" s="923">
        <v>1</v>
      </c>
      <c r="H13" s="923">
        <v>1</v>
      </c>
      <c r="I13" s="923">
        <v>0</v>
      </c>
      <c r="J13" s="923">
        <v>0</v>
      </c>
      <c r="K13" s="923">
        <v>0</v>
      </c>
      <c r="L13" s="923">
        <v>0</v>
      </c>
      <c r="M13" s="924">
        <v>0</v>
      </c>
    </row>
    <row r="14" spans="1:13" ht="16.2" thickBot="1" x14ac:dyDescent="0.35">
      <c r="A14" s="925" t="s">
        <v>416</v>
      </c>
      <c r="B14" s="926">
        <v>1411.2</v>
      </c>
      <c r="C14" s="926">
        <v>964.71</v>
      </c>
      <c r="D14" s="926">
        <v>986.04600000000005</v>
      </c>
      <c r="E14" s="926">
        <v>1251.8</v>
      </c>
      <c r="F14" s="926">
        <v>1301.9000000000001</v>
      </c>
      <c r="G14" s="926">
        <v>1674.17</v>
      </c>
      <c r="H14" s="926">
        <v>1631</v>
      </c>
      <c r="I14" s="926">
        <v>1301</v>
      </c>
      <c r="J14" s="926">
        <v>1940.0065999999999</v>
      </c>
      <c r="K14" s="926">
        <v>2162</v>
      </c>
      <c r="L14" s="926">
        <v>1539</v>
      </c>
      <c r="M14" s="927">
        <v>1168</v>
      </c>
    </row>
    <row r="15" spans="1:13" ht="16.2" thickBot="1" x14ac:dyDescent="0.35">
      <c r="A15" s="918" t="s">
        <v>3</v>
      </c>
      <c r="B15" s="1155">
        <v>5773.2</v>
      </c>
      <c r="C15" s="1155">
        <v>4094.71</v>
      </c>
      <c r="D15" s="1155">
        <v>4122.0460000000003</v>
      </c>
      <c r="E15" s="1155">
        <v>4332.8</v>
      </c>
      <c r="F15" s="1155">
        <v>4753.8999999999996</v>
      </c>
      <c r="G15" s="1155">
        <v>5475.17</v>
      </c>
      <c r="H15" s="1155">
        <v>4942</v>
      </c>
      <c r="I15" s="1155">
        <v>4406</v>
      </c>
      <c r="J15" s="1155">
        <v>4545.0065999999997</v>
      </c>
      <c r="K15" s="1155">
        <v>4910</v>
      </c>
      <c r="L15" s="1155">
        <v>4165</v>
      </c>
      <c r="M15" s="1156">
        <v>3181</v>
      </c>
    </row>
    <row r="17" spans="2:13" x14ac:dyDescent="0.3">
      <c r="B17" s="695"/>
      <c r="D17" s="900"/>
      <c r="E17" s="900"/>
      <c r="F17" s="900"/>
      <c r="G17" s="900"/>
      <c r="H17" s="900"/>
      <c r="I17" s="900"/>
      <c r="J17" s="900"/>
      <c r="K17" s="900"/>
      <c r="L17" s="900"/>
      <c r="M17" s="900"/>
    </row>
  </sheetData>
  <pageMargins left="0.75" right="0.75" top="1" bottom="1" header="0.5" footer="0.5"/>
  <pageSetup orientation="portrait" horizontalDpi="4294967292" verticalDpi="429496729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F16-FA10-4A5E-8EB1-CE46E3E35B0F}">
  <dimension ref="C5:C15"/>
  <sheetViews>
    <sheetView workbookViewId="0">
      <selection activeCell="C5" sqref="C5"/>
    </sheetView>
  </sheetViews>
  <sheetFormatPr defaultColWidth="11.5546875" defaultRowHeight="13.2" x14ac:dyDescent="0.25"/>
  <cols>
    <col min="1" max="16384" width="11.5546875" style="153"/>
  </cols>
  <sheetData>
    <row r="5" spans="3:3" x14ac:dyDescent="0.25">
      <c r="C5" s="670" t="s">
        <v>668</v>
      </c>
    </row>
    <row r="14" spans="3:3" ht="13.8" x14ac:dyDescent="0.3">
      <c r="C14" s="613" t="s">
        <v>544</v>
      </c>
    </row>
    <row r="15" spans="3:3" ht="14.4" x14ac:dyDescent="0.25">
      <c r="C15" s="611" t="s">
        <v>388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93C6-E057-45B7-9AFE-5B6980CE3FCB}">
  <dimension ref="C5:C20"/>
  <sheetViews>
    <sheetView workbookViewId="0">
      <selection activeCell="L41" sqref="L41"/>
    </sheetView>
  </sheetViews>
  <sheetFormatPr defaultColWidth="11.5546875" defaultRowHeight="13.2" x14ac:dyDescent="0.25"/>
  <cols>
    <col min="1" max="16384" width="11.5546875" style="153"/>
  </cols>
  <sheetData>
    <row r="5" spans="3:3" ht="23.4" x14ac:dyDescent="0.45">
      <c r="C5" s="610" t="s">
        <v>387</v>
      </c>
    </row>
    <row r="20" spans="3:3" ht="14.4" x14ac:dyDescent="0.25">
      <c r="C20" s="611" t="s">
        <v>388</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C516-AE76-4A4F-AC6D-9C84B21B16C6}">
  <dimension ref="A2:AD27"/>
  <sheetViews>
    <sheetView zoomScale="115" zoomScaleNormal="115" zoomScalePageLayoutView="75" workbookViewId="0">
      <selection activeCell="A25" sqref="A25"/>
    </sheetView>
  </sheetViews>
  <sheetFormatPr defaultColWidth="10.6640625" defaultRowHeight="13.8" x14ac:dyDescent="0.3"/>
  <cols>
    <col min="1" max="1" width="39.44140625" style="613" customWidth="1"/>
    <col min="2" max="16384" width="10.6640625" style="613"/>
  </cols>
  <sheetData>
    <row r="2" spans="1:30" x14ac:dyDescent="0.3">
      <c r="A2" s="880" t="s">
        <v>669</v>
      </c>
    </row>
    <row r="3" spans="1:30" x14ac:dyDescent="0.3">
      <c r="A3" s="880"/>
    </row>
    <row r="4" spans="1:30" ht="15" thickBot="1" x14ac:dyDescent="0.35">
      <c r="A4" s="695" t="s">
        <v>670</v>
      </c>
      <c r="N4" s="1157"/>
      <c r="O4" s="1157"/>
      <c r="P4" s="1157"/>
      <c r="Q4" s="1157"/>
    </row>
    <row r="5" spans="1:30" ht="14.4" thickBot="1" x14ac:dyDescent="0.35">
      <c r="A5" s="614"/>
      <c r="B5" s="615">
        <v>2003</v>
      </c>
      <c r="C5" s="615">
        <v>2004</v>
      </c>
      <c r="D5" s="615">
        <v>2005</v>
      </c>
      <c r="E5" s="615">
        <v>2006</v>
      </c>
      <c r="F5" s="615">
        <v>2007</v>
      </c>
      <c r="G5" s="615">
        <v>2008</v>
      </c>
      <c r="H5" s="615">
        <v>2009</v>
      </c>
      <c r="I5" s="615">
        <v>2010</v>
      </c>
      <c r="J5" s="615">
        <v>2011</v>
      </c>
      <c r="K5" s="615">
        <v>2012</v>
      </c>
      <c r="L5" s="615">
        <v>2013</v>
      </c>
      <c r="M5" s="616">
        <v>2014</v>
      </c>
      <c r="N5" s="1157"/>
      <c r="O5" s="1157"/>
      <c r="P5" s="1157"/>
      <c r="Q5" s="1157"/>
    </row>
    <row r="6" spans="1:30" x14ac:dyDescent="0.3">
      <c r="A6" s="676" t="s">
        <v>400</v>
      </c>
      <c r="B6" s="1134">
        <v>7939</v>
      </c>
      <c r="C6" s="1134">
        <v>5562</v>
      </c>
      <c r="D6" s="1134">
        <v>5746</v>
      </c>
      <c r="E6" s="1134">
        <v>6319</v>
      </c>
      <c r="F6" s="1134">
        <v>6981</v>
      </c>
      <c r="G6" s="1134">
        <v>7328</v>
      </c>
      <c r="H6" s="1134">
        <v>6114</v>
      </c>
      <c r="I6" s="1134">
        <v>6441</v>
      </c>
      <c r="J6" s="1134">
        <v>7208</v>
      </c>
      <c r="K6" s="1134">
        <v>7658</v>
      </c>
      <c r="L6" s="1134">
        <v>7720</v>
      </c>
      <c r="M6" s="1135">
        <v>7486</v>
      </c>
      <c r="N6" s="1157"/>
      <c r="O6" s="1157"/>
      <c r="P6" s="1157"/>
      <c r="Q6" s="1157"/>
    </row>
    <row r="7" spans="1:30" ht="14.4" thickBot="1" x14ac:dyDescent="0.35">
      <c r="A7" s="679" t="s">
        <v>401</v>
      </c>
      <c r="B7" s="1136">
        <v>1610</v>
      </c>
      <c r="C7" s="1136">
        <v>5830</v>
      </c>
      <c r="D7" s="1136">
        <v>4502</v>
      </c>
      <c r="E7" s="1136">
        <v>4569</v>
      </c>
      <c r="F7" s="1136">
        <v>4120</v>
      </c>
      <c r="G7" s="1136">
        <v>4279</v>
      </c>
      <c r="H7" s="1136">
        <v>3808</v>
      </c>
      <c r="I7" s="1136">
        <v>4809</v>
      </c>
      <c r="J7" s="1136">
        <v>4775</v>
      </c>
      <c r="K7" s="1136">
        <v>5030</v>
      </c>
      <c r="L7" s="1136">
        <v>5025</v>
      </c>
      <c r="M7" s="1137">
        <v>2087</v>
      </c>
      <c r="N7" s="1157"/>
      <c r="O7" s="1157"/>
      <c r="P7" s="1157"/>
      <c r="Q7" s="1157"/>
    </row>
    <row r="8" spans="1:30" ht="14.4" thickBot="1" x14ac:dyDescent="0.35">
      <c r="A8" s="673" t="s">
        <v>3</v>
      </c>
      <c r="B8" s="1138">
        <v>9549</v>
      </c>
      <c r="C8" s="1138">
        <v>11392</v>
      </c>
      <c r="D8" s="1138">
        <v>10248</v>
      </c>
      <c r="E8" s="1138">
        <v>10888</v>
      </c>
      <c r="F8" s="1138">
        <v>11101</v>
      </c>
      <c r="G8" s="1138">
        <v>11607</v>
      </c>
      <c r="H8" s="1138">
        <v>9922</v>
      </c>
      <c r="I8" s="1138">
        <v>11250</v>
      </c>
      <c r="J8" s="1138">
        <v>11983</v>
      </c>
      <c r="K8" s="1138">
        <v>12688</v>
      </c>
      <c r="L8" s="1138">
        <v>12745</v>
      </c>
      <c r="M8" s="1139">
        <v>9573</v>
      </c>
    </row>
    <row r="9" spans="1:30" x14ac:dyDescent="0.3">
      <c r="A9" s="613" t="s">
        <v>544</v>
      </c>
      <c r="B9" s="1140"/>
      <c r="C9" s="1140"/>
      <c r="D9" s="1140"/>
      <c r="E9" s="1140"/>
      <c r="F9" s="1140"/>
      <c r="G9" s="1140"/>
      <c r="H9" s="1140"/>
      <c r="I9" s="1140"/>
      <c r="J9" s="1140"/>
      <c r="K9" s="1140"/>
      <c r="L9" s="1140"/>
      <c r="M9" s="1140"/>
    </row>
    <row r="10" spans="1:30" x14ac:dyDescent="0.3">
      <c r="B10" s="1140"/>
      <c r="C10" s="1140"/>
      <c r="D10" s="1140"/>
      <c r="E10" s="1140"/>
      <c r="F10" s="1140"/>
      <c r="G10" s="1140"/>
      <c r="H10" s="1140"/>
      <c r="I10" s="1140"/>
      <c r="J10" s="1140"/>
      <c r="K10" s="1140"/>
      <c r="L10" s="1140"/>
      <c r="M10" s="1140"/>
    </row>
    <row r="11" spans="1:30" ht="15" thickBot="1" x14ac:dyDescent="0.35">
      <c r="A11" s="695" t="s">
        <v>671</v>
      </c>
    </row>
    <row r="12" spans="1:30" ht="14.4" thickBot="1" x14ac:dyDescent="0.35">
      <c r="A12" s="614"/>
      <c r="B12" s="615">
        <v>2003</v>
      </c>
      <c r="C12" s="615">
        <v>2004</v>
      </c>
      <c r="D12" s="615">
        <v>2005</v>
      </c>
      <c r="E12" s="615">
        <v>2006</v>
      </c>
      <c r="F12" s="615">
        <v>2007</v>
      </c>
      <c r="G12" s="615">
        <v>2008</v>
      </c>
      <c r="H12" s="615">
        <v>2009</v>
      </c>
      <c r="I12" s="615">
        <v>2010</v>
      </c>
      <c r="J12" s="615">
        <v>2011</v>
      </c>
      <c r="K12" s="615">
        <v>2012</v>
      </c>
      <c r="L12" s="615">
        <v>2013</v>
      </c>
      <c r="M12" s="616">
        <v>2014</v>
      </c>
    </row>
    <row r="13" spans="1:30" x14ac:dyDescent="0.3">
      <c r="A13" s="676" t="s">
        <v>400</v>
      </c>
      <c r="B13" s="1145" t="s">
        <v>51</v>
      </c>
      <c r="C13" s="1121">
        <v>-0.29940798589242978</v>
      </c>
      <c r="D13" s="1121">
        <v>3.3081625314635099E-2</v>
      </c>
      <c r="E13" s="1121">
        <v>9.9721545422902791E-2</v>
      </c>
      <c r="F13" s="1121">
        <v>0.10476341193226779</v>
      </c>
      <c r="G13" s="1121">
        <v>4.9706345795731188E-2</v>
      </c>
      <c r="H13" s="1121">
        <v>-0.16566593886462877</v>
      </c>
      <c r="I13" s="1121">
        <v>5.3483807654563398E-2</v>
      </c>
      <c r="J13" s="1121">
        <v>0.11908088806086004</v>
      </c>
      <c r="K13" s="1121">
        <v>6.243063263041071E-2</v>
      </c>
      <c r="L13" s="1121">
        <v>8.0961086445547892E-3</v>
      </c>
      <c r="M13" s="1122">
        <v>-3.0310880829015563E-2</v>
      </c>
    </row>
    <row r="14" spans="1:30" ht="14.4" thickBot="1" x14ac:dyDescent="0.35">
      <c r="A14" s="679" t="s">
        <v>401</v>
      </c>
      <c r="B14" s="1125" t="s">
        <v>51</v>
      </c>
      <c r="C14" s="1126">
        <v>2.6211180124223601</v>
      </c>
      <c r="D14" s="1126">
        <v>-0.22778730703259009</v>
      </c>
      <c r="E14" s="1126">
        <v>1.4882274544646856E-2</v>
      </c>
      <c r="F14" s="1126">
        <v>-9.8270956445611679E-2</v>
      </c>
      <c r="G14" s="1126">
        <v>3.8592233009708821E-2</v>
      </c>
      <c r="H14" s="1126">
        <v>-0.11007244683337225</v>
      </c>
      <c r="I14" s="1126">
        <v>0.26286764705882359</v>
      </c>
      <c r="J14" s="1126">
        <v>-7.0700769390725782E-3</v>
      </c>
      <c r="K14" s="1126">
        <v>5.3403141361256568E-2</v>
      </c>
      <c r="L14" s="1126">
        <v>-9.9403578528822756E-4</v>
      </c>
      <c r="M14" s="1127">
        <v>-0.58467661691542294</v>
      </c>
      <c r="X14" s="1157"/>
      <c r="Y14" s="1157"/>
      <c r="Z14" s="1157"/>
      <c r="AA14" s="1157"/>
      <c r="AB14" s="1157"/>
      <c r="AC14" s="1157"/>
      <c r="AD14" s="1157"/>
    </row>
    <row r="15" spans="1:30" ht="14.4" thickBot="1" x14ac:dyDescent="0.35">
      <c r="A15" s="673" t="s">
        <v>3</v>
      </c>
      <c r="B15" s="1147" t="s">
        <v>51</v>
      </c>
      <c r="C15" s="1129">
        <v>0.19300450308932882</v>
      </c>
      <c r="D15" s="1129">
        <v>-0.1004213483146067</v>
      </c>
      <c r="E15" s="1129">
        <v>6.2451209992193668E-2</v>
      </c>
      <c r="F15" s="1129">
        <v>1.9562821454812696E-2</v>
      </c>
      <c r="G15" s="1129">
        <v>4.5581479146022952E-2</v>
      </c>
      <c r="H15" s="1129">
        <v>-0.14517101748944605</v>
      </c>
      <c r="I15" s="1129">
        <v>0.13384398306792988</v>
      </c>
      <c r="J15" s="1129">
        <v>6.5155555555555633E-2</v>
      </c>
      <c r="K15" s="1129">
        <v>5.8833347241926015E-2</v>
      </c>
      <c r="L15" s="1129">
        <v>4.4924337957124028E-3</v>
      </c>
      <c r="M15" s="1130">
        <v>-0.24888191447626518</v>
      </c>
      <c r="X15" s="1157"/>
      <c r="Y15" s="1157"/>
      <c r="Z15" s="1157"/>
      <c r="AA15" s="1157"/>
      <c r="AB15" s="1157"/>
      <c r="AC15" s="1157"/>
      <c r="AD15" s="1157"/>
    </row>
    <row r="16" spans="1:30" x14ac:dyDescent="0.3">
      <c r="A16" s="613" t="s">
        <v>544</v>
      </c>
      <c r="B16" s="1148"/>
      <c r="C16" s="1131"/>
      <c r="D16" s="1131"/>
      <c r="E16" s="1131"/>
      <c r="F16" s="1131"/>
      <c r="G16" s="1131"/>
      <c r="H16" s="1131"/>
      <c r="I16" s="1131"/>
      <c r="J16" s="1131"/>
      <c r="K16" s="1131"/>
      <c r="L16" s="1131"/>
      <c r="M16" s="1131"/>
      <c r="X16" s="1157"/>
      <c r="Y16" s="1157"/>
      <c r="Z16" s="1157"/>
      <c r="AA16" s="1157"/>
      <c r="AB16" s="1157"/>
      <c r="AC16" s="1157"/>
      <c r="AD16" s="1157"/>
    </row>
    <row r="17" spans="1:30" x14ac:dyDescent="0.3">
      <c r="A17" s="672"/>
      <c r="B17" s="1148"/>
      <c r="C17" s="1131"/>
      <c r="D17" s="1131"/>
      <c r="E17" s="1131"/>
      <c r="F17" s="1131"/>
      <c r="G17" s="1131"/>
      <c r="H17" s="1131"/>
      <c r="I17" s="1131"/>
      <c r="J17" s="1131"/>
      <c r="K17" s="1131"/>
      <c r="L17" s="1131"/>
      <c r="M17" s="1131"/>
      <c r="X17" s="1157"/>
      <c r="Y17" s="1157"/>
      <c r="Z17" s="1157"/>
      <c r="AA17" s="1157"/>
      <c r="AB17" s="1157"/>
      <c r="AC17" s="1157"/>
      <c r="AD17" s="1157"/>
    </row>
    <row r="18" spans="1:30" ht="15" thickBot="1" x14ac:dyDescent="0.35">
      <c r="A18" s="695" t="s">
        <v>672</v>
      </c>
      <c r="X18" s="1157"/>
      <c r="Y18" s="1157"/>
      <c r="Z18" s="1157"/>
      <c r="AA18" s="1157"/>
      <c r="AB18" s="1157"/>
      <c r="AC18" s="1157"/>
      <c r="AD18" s="1157"/>
    </row>
    <row r="19" spans="1:30" ht="14.4" thickBot="1" x14ac:dyDescent="0.35">
      <c r="A19" s="614"/>
      <c r="B19" s="615">
        <v>2003</v>
      </c>
      <c r="C19" s="615">
        <v>2004</v>
      </c>
      <c r="D19" s="615">
        <v>2005</v>
      </c>
      <c r="E19" s="615">
        <v>2006</v>
      </c>
      <c r="F19" s="615">
        <v>2007</v>
      </c>
      <c r="G19" s="615">
        <v>2008</v>
      </c>
      <c r="H19" s="615">
        <v>2009</v>
      </c>
      <c r="I19" s="615">
        <v>2010</v>
      </c>
      <c r="J19" s="615">
        <v>2011</v>
      </c>
      <c r="K19" s="615">
        <v>2012</v>
      </c>
      <c r="L19" s="615">
        <v>2013</v>
      </c>
      <c r="M19" s="616">
        <v>2014</v>
      </c>
    </row>
    <row r="20" spans="1:30" x14ac:dyDescent="0.3">
      <c r="A20" s="676" t="s">
        <v>400</v>
      </c>
      <c r="B20" s="1121">
        <v>0.83139595769190489</v>
      </c>
      <c r="C20" s="1121">
        <v>0.4882373595505618</v>
      </c>
      <c r="D20" s="1121">
        <v>0.56069476971116317</v>
      </c>
      <c r="E20" s="1121">
        <v>0.58036370315944164</v>
      </c>
      <c r="F20" s="1121">
        <v>0.62886226466084139</v>
      </c>
      <c r="G20" s="1121">
        <v>0.63134315499267679</v>
      </c>
      <c r="H20" s="1121">
        <v>0.61620640999798426</v>
      </c>
      <c r="I20" s="1121">
        <v>0.57253333333333334</v>
      </c>
      <c r="J20" s="1121">
        <v>0.60151881832596177</v>
      </c>
      <c r="K20" s="1121">
        <v>0.60356242118537196</v>
      </c>
      <c r="L20" s="1121">
        <v>0.60572773636720278</v>
      </c>
      <c r="M20" s="1122">
        <v>0.78199101640029245</v>
      </c>
    </row>
    <row r="21" spans="1:30" ht="14.4" thickBot="1" x14ac:dyDescent="0.35">
      <c r="A21" s="679" t="s">
        <v>401</v>
      </c>
      <c r="B21" s="1126">
        <v>0.16860404230809509</v>
      </c>
      <c r="C21" s="1126">
        <v>0.5117626404494382</v>
      </c>
      <c r="D21" s="1126">
        <v>0.43930523028883683</v>
      </c>
      <c r="E21" s="1126">
        <v>0.41963629684055842</v>
      </c>
      <c r="F21" s="1126">
        <v>0.37113773533915861</v>
      </c>
      <c r="G21" s="1126">
        <v>0.36865684500732315</v>
      </c>
      <c r="H21" s="1126">
        <v>0.38379359000201574</v>
      </c>
      <c r="I21" s="1126">
        <v>0.42746666666666666</v>
      </c>
      <c r="J21" s="1126">
        <v>0.39848118167403823</v>
      </c>
      <c r="K21" s="1126">
        <v>0.39643757881462799</v>
      </c>
      <c r="L21" s="1126">
        <v>0.39427226363279716</v>
      </c>
      <c r="M21" s="1127">
        <v>0.21800898359970752</v>
      </c>
    </row>
    <row r="22" spans="1:30" ht="14.4" thickBot="1" x14ac:dyDescent="0.35">
      <c r="A22" s="673" t="s">
        <v>3</v>
      </c>
      <c r="B22" s="1129">
        <v>1</v>
      </c>
      <c r="C22" s="1129">
        <v>1</v>
      </c>
      <c r="D22" s="1129">
        <v>1</v>
      </c>
      <c r="E22" s="1129">
        <v>1</v>
      </c>
      <c r="F22" s="1129">
        <v>1</v>
      </c>
      <c r="G22" s="1129">
        <v>1</v>
      </c>
      <c r="H22" s="1129">
        <v>1</v>
      </c>
      <c r="I22" s="1129">
        <v>1</v>
      </c>
      <c r="J22" s="1129">
        <v>1</v>
      </c>
      <c r="K22" s="1129">
        <v>1</v>
      </c>
      <c r="L22" s="1129">
        <v>1</v>
      </c>
      <c r="M22" s="1130">
        <v>1</v>
      </c>
    </row>
    <row r="23" spans="1:30" x14ac:dyDescent="0.3">
      <c r="A23" s="613" t="s">
        <v>544</v>
      </c>
      <c r="B23" s="1131"/>
      <c r="C23" s="1131"/>
      <c r="D23" s="1131"/>
      <c r="E23" s="1131"/>
      <c r="F23" s="1131"/>
      <c r="G23" s="1131"/>
      <c r="H23" s="1131"/>
      <c r="I23" s="1131"/>
      <c r="J23" s="1131"/>
      <c r="K23" s="1131"/>
      <c r="L23" s="1131"/>
      <c r="M23" s="1131"/>
    </row>
    <row r="24" spans="1:30" x14ac:dyDescent="0.3">
      <c r="X24" s="1157"/>
      <c r="Y24" s="1157"/>
      <c r="Z24" s="1157"/>
      <c r="AA24" s="1157"/>
      <c r="AB24" s="1157"/>
      <c r="AC24" s="1157"/>
      <c r="AD24" s="1157"/>
    </row>
    <row r="25" spans="1:30" ht="14.4" x14ac:dyDescent="0.3">
      <c r="A25" s="695"/>
      <c r="X25" s="1157"/>
      <c r="Y25" s="1157"/>
      <c r="Z25" s="1157"/>
      <c r="AA25" s="1157"/>
      <c r="AB25" s="1157"/>
      <c r="AC25" s="1157"/>
      <c r="AD25" s="1157"/>
    </row>
    <row r="26" spans="1:30" x14ac:dyDescent="0.3">
      <c r="X26" s="1157"/>
      <c r="Y26" s="1157"/>
      <c r="Z26" s="1157"/>
      <c r="AA26" s="1157"/>
      <c r="AB26" s="1157"/>
      <c r="AC26" s="1157"/>
      <c r="AD26" s="1157"/>
    </row>
    <row r="27" spans="1:30" x14ac:dyDescent="0.3">
      <c r="X27" s="1157"/>
      <c r="Y27" s="1157"/>
      <c r="Z27" s="1157"/>
      <c r="AA27" s="1157"/>
      <c r="AB27" s="1157"/>
      <c r="AC27" s="1157"/>
      <c r="AD27" s="1157"/>
    </row>
  </sheetData>
  <pageMargins left="0.75" right="0.75" top="1" bottom="1" header="0.5" footer="0.5"/>
  <pageSetup orientation="portrait" horizontalDpi="4294967292" vertic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DD49C-650C-46B2-A9EB-3F741AEC3C34}">
  <dimension ref="A1:M28"/>
  <sheetViews>
    <sheetView zoomScale="115" zoomScaleNormal="115" zoomScalePageLayoutView="75" workbookViewId="0">
      <selection activeCell="A28" sqref="A28"/>
    </sheetView>
  </sheetViews>
  <sheetFormatPr defaultColWidth="10.6640625" defaultRowHeight="13.8" x14ac:dyDescent="0.3"/>
  <cols>
    <col min="1" max="1" width="42.109375" style="613" customWidth="1"/>
    <col min="2" max="16384" width="10.6640625" style="613"/>
  </cols>
  <sheetData>
    <row r="1" spans="1:13" x14ac:dyDescent="0.3">
      <c r="A1" s="880" t="s">
        <v>669</v>
      </c>
    </row>
    <row r="4" spans="1:13" ht="15" thickBot="1" x14ac:dyDescent="0.35">
      <c r="A4" s="695" t="s">
        <v>673</v>
      </c>
    </row>
    <row r="5" spans="1:13" ht="14.4" thickBot="1" x14ac:dyDescent="0.35">
      <c r="A5" s="614"/>
      <c r="B5" s="615">
        <v>2003</v>
      </c>
      <c r="C5" s="615">
        <v>2004</v>
      </c>
      <c r="D5" s="615">
        <v>2005</v>
      </c>
      <c r="E5" s="615">
        <v>2006</v>
      </c>
      <c r="F5" s="615">
        <v>2007</v>
      </c>
      <c r="G5" s="615">
        <v>2008</v>
      </c>
      <c r="H5" s="615">
        <v>2009</v>
      </c>
      <c r="I5" s="615">
        <v>2010</v>
      </c>
      <c r="J5" s="615">
        <v>2011</v>
      </c>
      <c r="K5" s="615">
        <v>2012</v>
      </c>
      <c r="L5" s="615">
        <v>2013</v>
      </c>
      <c r="M5" s="616">
        <v>2014</v>
      </c>
    </row>
    <row r="6" spans="1:13" x14ac:dyDescent="0.3">
      <c r="A6" s="617" t="s">
        <v>9</v>
      </c>
      <c r="B6" s="1134">
        <v>2766</v>
      </c>
      <c r="C6" s="1134">
        <v>6820</v>
      </c>
      <c r="D6" s="1134">
        <v>5642</v>
      </c>
      <c r="E6" s="1134">
        <v>5769</v>
      </c>
      <c r="F6" s="1134">
        <v>5335</v>
      </c>
      <c r="G6" s="1134">
        <v>5237</v>
      </c>
      <c r="H6" s="1134">
        <v>4801</v>
      </c>
      <c r="I6" s="1134">
        <v>5073</v>
      </c>
      <c r="J6" s="1134">
        <v>5423</v>
      </c>
      <c r="K6" s="1134">
        <v>5445</v>
      </c>
      <c r="L6" s="1134">
        <v>5490</v>
      </c>
      <c r="M6" s="1135">
        <v>2949</v>
      </c>
    </row>
    <row r="7" spans="1:13" x14ac:dyDescent="0.3">
      <c r="A7" s="620" t="s">
        <v>10</v>
      </c>
      <c r="B7" s="1143">
        <v>3587</v>
      </c>
      <c r="C7" s="1143">
        <v>1918</v>
      </c>
      <c r="D7" s="1143">
        <v>1992</v>
      </c>
      <c r="E7" s="1143">
        <v>2078</v>
      </c>
      <c r="F7" s="1143">
        <v>2047</v>
      </c>
      <c r="G7" s="1143">
        <v>2760</v>
      </c>
      <c r="H7" s="1143">
        <v>2335</v>
      </c>
      <c r="I7" s="1143">
        <v>2902</v>
      </c>
      <c r="J7" s="1143">
        <v>3132</v>
      </c>
      <c r="K7" s="1143">
        <v>2819</v>
      </c>
      <c r="L7" s="1143">
        <v>2699</v>
      </c>
      <c r="M7" s="1144">
        <v>2528</v>
      </c>
    </row>
    <row r="8" spans="1:13" ht="14.4" thickBot="1" x14ac:dyDescent="0.35">
      <c r="A8" s="623" t="s">
        <v>11</v>
      </c>
      <c r="B8" s="1136">
        <v>3196</v>
      </c>
      <c r="C8" s="1136">
        <v>2654</v>
      </c>
      <c r="D8" s="1136">
        <v>2614</v>
      </c>
      <c r="E8" s="1136">
        <v>3041</v>
      </c>
      <c r="F8" s="1136">
        <v>3719</v>
      </c>
      <c r="G8" s="1136">
        <v>3610</v>
      </c>
      <c r="H8" s="1136">
        <v>2786</v>
      </c>
      <c r="I8" s="1136">
        <v>3275</v>
      </c>
      <c r="J8" s="1136">
        <v>3428</v>
      </c>
      <c r="K8" s="1136">
        <v>4424</v>
      </c>
      <c r="L8" s="1136">
        <v>4556</v>
      </c>
      <c r="M8" s="1137">
        <v>4096</v>
      </c>
    </row>
    <row r="9" spans="1:13" ht="14.4" thickBot="1" x14ac:dyDescent="0.35">
      <c r="A9" s="614" t="s">
        <v>3</v>
      </c>
      <c r="B9" s="1158">
        <v>9549</v>
      </c>
      <c r="C9" s="1158">
        <v>11392</v>
      </c>
      <c r="D9" s="1158">
        <v>10248</v>
      </c>
      <c r="E9" s="1158">
        <v>10888</v>
      </c>
      <c r="F9" s="1158">
        <v>11101</v>
      </c>
      <c r="G9" s="1158">
        <v>11607</v>
      </c>
      <c r="H9" s="1158">
        <v>9922</v>
      </c>
      <c r="I9" s="1158">
        <v>11250</v>
      </c>
      <c r="J9" s="1158">
        <v>11983</v>
      </c>
      <c r="K9" s="1158">
        <v>12688</v>
      </c>
      <c r="L9" s="1158">
        <v>12745</v>
      </c>
      <c r="M9" s="1159">
        <v>9573</v>
      </c>
    </row>
    <row r="10" spans="1:13" x14ac:dyDescent="0.3">
      <c r="A10" s="613" t="s">
        <v>544</v>
      </c>
      <c r="B10" s="911"/>
      <c r="C10" s="911"/>
      <c r="D10" s="911"/>
      <c r="E10" s="911"/>
      <c r="F10" s="911"/>
      <c r="G10" s="911"/>
      <c r="H10" s="911"/>
      <c r="I10" s="911"/>
      <c r="J10" s="911"/>
      <c r="K10" s="911"/>
      <c r="L10" s="911"/>
      <c r="M10" s="911"/>
    </row>
    <row r="11" spans="1:13" x14ac:dyDescent="0.3">
      <c r="B11" s="911"/>
      <c r="C11" s="911"/>
      <c r="D11" s="911"/>
      <c r="E11" s="911"/>
      <c r="F11" s="911"/>
      <c r="G11" s="911"/>
      <c r="H11" s="911"/>
      <c r="I11" s="911"/>
      <c r="J11" s="911"/>
      <c r="K11" s="911"/>
      <c r="L11" s="911"/>
      <c r="M11" s="911"/>
    </row>
    <row r="12" spans="1:13" ht="15" thickBot="1" x14ac:dyDescent="0.35">
      <c r="A12" s="695" t="s">
        <v>674</v>
      </c>
      <c r="B12" s="911"/>
      <c r="C12" s="911"/>
      <c r="D12" s="911"/>
      <c r="E12" s="911"/>
      <c r="F12" s="911"/>
      <c r="G12" s="911"/>
      <c r="H12" s="911"/>
      <c r="I12" s="911"/>
      <c r="J12" s="911"/>
      <c r="K12" s="911"/>
      <c r="L12" s="911"/>
      <c r="M12" s="911"/>
    </row>
    <row r="13" spans="1:13" ht="14.4" thickBot="1" x14ac:dyDescent="0.35">
      <c r="A13" s="614"/>
      <c r="B13" s="615">
        <v>2003</v>
      </c>
      <c r="C13" s="615">
        <v>2004</v>
      </c>
      <c r="D13" s="615">
        <v>2005</v>
      </c>
      <c r="E13" s="615">
        <v>2006</v>
      </c>
      <c r="F13" s="615">
        <v>2007</v>
      </c>
      <c r="G13" s="615">
        <v>2008</v>
      </c>
      <c r="H13" s="615">
        <v>2009</v>
      </c>
      <c r="I13" s="615">
        <v>2010</v>
      </c>
      <c r="J13" s="615">
        <v>2011</v>
      </c>
      <c r="K13" s="615">
        <v>2012</v>
      </c>
      <c r="L13" s="615">
        <v>2013</v>
      </c>
      <c r="M13" s="616">
        <v>2014</v>
      </c>
    </row>
    <row r="14" spans="1:13" x14ac:dyDescent="0.3">
      <c r="A14" s="617" t="s">
        <v>9</v>
      </c>
      <c r="B14" s="1121"/>
      <c r="C14" s="1121">
        <v>1.4656543745480839</v>
      </c>
      <c r="D14" s="1121">
        <v>-0.17272727272727273</v>
      </c>
      <c r="E14" s="1121">
        <v>2.2509748316200007E-2</v>
      </c>
      <c r="F14" s="1121">
        <v>-7.5229675853700773E-2</v>
      </c>
      <c r="G14" s="1121">
        <v>-1.8369259606373034E-2</v>
      </c>
      <c r="H14" s="1121">
        <v>-8.325377124307809E-2</v>
      </c>
      <c r="I14" s="1121">
        <v>5.6654863570089642E-2</v>
      </c>
      <c r="J14" s="1121">
        <v>6.8992706485314415E-2</v>
      </c>
      <c r="K14" s="1121">
        <v>4.0567951318457585E-3</v>
      </c>
      <c r="L14" s="1121">
        <v>8.2644628099173278E-3</v>
      </c>
      <c r="M14" s="1122">
        <v>-0.46284153005464479</v>
      </c>
    </row>
    <row r="15" spans="1:13" x14ac:dyDescent="0.3">
      <c r="A15" s="620" t="s">
        <v>10</v>
      </c>
      <c r="B15" s="1123"/>
      <c r="C15" s="1123">
        <v>-0.465291329802063</v>
      </c>
      <c r="D15" s="1123">
        <v>3.8581856100104339E-2</v>
      </c>
      <c r="E15" s="1123">
        <v>4.3172690763052302E-2</v>
      </c>
      <c r="F15" s="1123">
        <v>-1.4918190567853706E-2</v>
      </c>
      <c r="G15" s="1123">
        <v>0.348314606741573</v>
      </c>
      <c r="H15" s="1123">
        <v>-0.15398550724637683</v>
      </c>
      <c r="I15" s="1123">
        <v>0.24282655246252682</v>
      </c>
      <c r="J15" s="1123">
        <v>7.9255685733976566E-2</v>
      </c>
      <c r="K15" s="1123">
        <v>-9.9936143039591308E-2</v>
      </c>
      <c r="L15" s="1123">
        <v>-4.2568286626463281E-2</v>
      </c>
      <c r="M15" s="1124">
        <v>-6.3356798814375725E-2</v>
      </c>
    </row>
    <row r="16" spans="1:13" ht="14.4" thickBot="1" x14ac:dyDescent="0.35">
      <c r="A16" s="623" t="s">
        <v>11</v>
      </c>
      <c r="B16" s="1126"/>
      <c r="C16" s="1126">
        <v>-0.16958698372966208</v>
      </c>
      <c r="D16" s="1126">
        <v>-1.5071590052750605E-2</v>
      </c>
      <c r="E16" s="1126">
        <v>0.16335118592195874</v>
      </c>
      <c r="F16" s="1126">
        <v>0.22295297599473862</v>
      </c>
      <c r="G16" s="1126">
        <v>-2.9308954019897859E-2</v>
      </c>
      <c r="H16" s="1126">
        <v>-0.22825484764542936</v>
      </c>
      <c r="I16" s="1126">
        <v>0.17552045944005745</v>
      </c>
      <c r="J16" s="1126">
        <v>4.6717557251908293E-2</v>
      </c>
      <c r="K16" s="1126">
        <v>0.29054842473745635</v>
      </c>
      <c r="L16" s="1126">
        <v>2.9837251356238603E-2</v>
      </c>
      <c r="M16" s="1127">
        <v>-0.1009657594381036</v>
      </c>
    </row>
    <row r="17" spans="1:13" ht="14.4" thickBot="1" x14ac:dyDescent="0.35">
      <c r="A17" s="614" t="s">
        <v>3</v>
      </c>
      <c r="B17" s="1129"/>
      <c r="C17" s="1129">
        <v>0.19300450308932882</v>
      </c>
      <c r="D17" s="1129">
        <v>-0.1004213483146067</v>
      </c>
      <c r="E17" s="1129">
        <v>6.2451209992193668E-2</v>
      </c>
      <c r="F17" s="1129">
        <v>1.9562821454812696E-2</v>
      </c>
      <c r="G17" s="1129">
        <v>4.5581479146022952E-2</v>
      </c>
      <c r="H17" s="1129">
        <v>-0.14517101748944605</v>
      </c>
      <c r="I17" s="1129">
        <v>0.13384398306792988</v>
      </c>
      <c r="J17" s="1129">
        <v>6.5155555555555633E-2</v>
      </c>
      <c r="K17" s="1129">
        <v>5.8833347241926015E-2</v>
      </c>
      <c r="L17" s="1129">
        <v>4.4924337957124028E-3</v>
      </c>
      <c r="M17" s="1130">
        <v>-0.24888191447626518</v>
      </c>
    </row>
    <row r="18" spans="1:13" x14ac:dyDescent="0.3">
      <c r="A18" s="613" t="s">
        <v>544</v>
      </c>
      <c r="B18" s="1131"/>
      <c r="C18" s="1131"/>
      <c r="D18" s="1131"/>
      <c r="E18" s="1131"/>
      <c r="F18" s="1131"/>
      <c r="G18" s="1131"/>
      <c r="H18" s="1131"/>
      <c r="I18" s="1131"/>
      <c r="J18" s="1131"/>
      <c r="K18" s="1131"/>
      <c r="L18" s="1131"/>
      <c r="M18" s="1131"/>
    </row>
    <row r="19" spans="1:13" x14ac:dyDescent="0.3">
      <c r="B19" s="1131"/>
      <c r="C19" s="1131"/>
      <c r="D19" s="1131"/>
      <c r="E19" s="1131"/>
      <c r="F19" s="1131"/>
      <c r="G19" s="1131"/>
      <c r="H19" s="1131"/>
      <c r="I19" s="1131"/>
      <c r="J19" s="1131"/>
      <c r="K19" s="1131"/>
      <c r="L19" s="1131"/>
      <c r="M19" s="1131"/>
    </row>
    <row r="20" spans="1:13" ht="15" thickBot="1" x14ac:dyDescent="0.35">
      <c r="A20" s="695" t="s">
        <v>675</v>
      </c>
      <c r="B20" s="1131"/>
      <c r="C20" s="1131"/>
      <c r="D20" s="1131"/>
      <c r="E20" s="1131"/>
      <c r="F20" s="1131"/>
      <c r="G20" s="1131"/>
      <c r="H20" s="1131"/>
      <c r="I20" s="1131"/>
      <c r="J20" s="1131"/>
      <c r="K20" s="1131"/>
      <c r="L20" s="1131"/>
      <c r="M20" s="1131"/>
    </row>
    <row r="21" spans="1:13" ht="14.4" thickBot="1" x14ac:dyDescent="0.35">
      <c r="A21" s="614"/>
      <c r="B21" s="615">
        <v>2003</v>
      </c>
      <c r="C21" s="615">
        <v>2004</v>
      </c>
      <c r="D21" s="615">
        <v>2005</v>
      </c>
      <c r="E21" s="615">
        <v>2006</v>
      </c>
      <c r="F21" s="615">
        <v>2007</v>
      </c>
      <c r="G21" s="615">
        <v>2008</v>
      </c>
      <c r="H21" s="615">
        <v>2009</v>
      </c>
      <c r="I21" s="615">
        <v>2010</v>
      </c>
      <c r="J21" s="615">
        <v>2011</v>
      </c>
      <c r="K21" s="615">
        <v>2012</v>
      </c>
      <c r="L21" s="615">
        <v>2013</v>
      </c>
      <c r="M21" s="616">
        <v>2014</v>
      </c>
    </row>
    <row r="22" spans="1:13" x14ac:dyDescent="0.3">
      <c r="A22" s="617" t="s">
        <v>9</v>
      </c>
      <c r="B22" s="1121">
        <v>0.28966383914546023</v>
      </c>
      <c r="C22" s="1121">
        <v>0.59866573033707871</v>
      </c>
      <c r="D22" s="1121">
        <v>0.55054644808743169</v>
      </c>
      <c r="E22" s="1121">
        <v>0.52984937545922117</v>
      </c>
      <c r="F22" s="1121">
        <v>0.48058733447437169</v>
      </c>
      <c r="G22" s="1121">
        <v>0.45119324545532868</v>
      </c>
      <c r="H22" s="1121">
        <v>0.48387421890747834</v>
      </c>
      <c r="I22" s="1121">
        <v>0.45093333333333335</v>
      </c>
      <c r="J22" s="1121">
        <v>0.4525577902027873</v>
      </c>
      <c r="K22" s="1121">
        <v>0.42914564943253469</v>
      </c>
      <c r="L22" s="1121">
        <v>0.43075715967045902</v>
      </c>
      <c r="M22" s="1122">
        <v>0.30805390159824508</v>
      </c>
    </row>
    <row r="23" spans="1:13" x14ac:dyDescent="0.3">
      <c r="A23" s="620" t="s">
        <v>10</v>
      </c>
      <c r="B23" s="1123">
        <v>0.3756414284218243</v>
      </c>
      <c r="C23" s="1123">
        <v>0.16836376404494383</v>
      </c>
      <c r="D23" s="1123">
        <v>0.19437939110070257</v>
      </c>
      <c r="E23" s="1123">
        <v>0.19085231447465098</v>
      </c>
      <c r="F23" s="1123">
        <v>0.18439780199981984</v>
      </c>
      <c r="G23" s="1123">
        <v>0.23778754200051694</v>
      </c>
      <c r="H23" s="1123">
        <v>0.2353356178189881</v>
      </c>
      <c r="I23" s="1123">
        <v>0.25795555555555555</v>
      </c>
      <c r="J23" s="1123">
        <v>0.26137027455562045</v>
      </c>
      <c r="K23" s="1123">
        <v>0.22217843631778059</v>
      </c>
      <c r="L23" s="1123">
        <v>0.21176932130247156</v>
      </c>
      <c r="M23" s="1124">
        <v>0.26407604721612871</v>
      </c>
    </row>
    <row r="24" spans="1:13" ht="14.4" thickBot="1" x14ac:dyDescent="0.35">
      <c r="A24" s="623" t="s">
        <v>11</v>
      </c>
      <c r="B24" s="1126">
        <v>0.33469473243271547</v>
      </c>
      <c r="C24" s="1126">
        <v>0.23297050561797752</v>
      </c>
      <c r="D24" s="1126">
        <v>0.25507416081186574</v>
      </c>
      <c r="E24" s="1126">
        <v>0.27929831006612782</v>
      </c>
      <c r="F24" s="1126">
        <v>0.3350148635258085</v>
      </c>
      <c r="G24" s="1126">
        <v>0.31101921254415438</v>
      </c>
      <c r="H24" s="1126">
        <v>0.28079016327353357</v>
      </c>
      <c r="I24" s="1126">
        <v>0.2911111111111111</v>
      </c>
      <c r="J24" s="1126">
        <v>0.28607193524159225</v>
      </c>
      <c r="K24" s="1126">
        <v>0.34867591424968475</v>
      </c>
      <c r="L24" s="1126">
        <v>0.35747351902706942</v>
      </c>
      <c r="M24" s="1127">
        <v>0.42787005118562627</v>
      </c>
    </row>
    <row r="25" spans="1:13" ht="14.4" thickBot="1" x14ac:dyDescent="0.35">
      <c r="A25" s="614" t="s">
        <v>3</v>
      </c>
      <c r="B25" s="1129">
        <v>1</v>
      </c>
      <c r="C25" s="1129">
        <v>1</v>
      </c>
      <c r="D25" s="1129">
        <v>1</v>
      </c>
      <c r="E25" s="1129">
        <v>1</v>
      </c>
      <c r="F25" s="1129">
        <v>1</v>
      </c>
      <c r="G25" s="1129">
        <v>1</v>
      </c>
      <c r="H25" s="1129">
        <v>1</v>
      </c>
      <c r="I25" s="1129">
        <v>1</v>
      </c>
      <c r="J25" s="1129">
        <v>1</v>
      </c>
      <c r="K25" s="1129">
        <v>1</v>
      </c>
      <c r="L25" s="1129">
        <v>1</v>
      </c>
      <c r="M25" s="1130">
        <v>1</v>
      </c>
    </row>
    <row r="26" spans="1:13" x14ac:dyDescent="0.3">
      <c r="A26" s="613" t="s">
        <v>544</v>
      </c>
      <c r="B26" s="1131"/>
      <c r="C26" s="1131"/>
      <c r="D26" s="1131"/>
      <c r="E26" s="1131"/>
      <c r="F26" s="1131"/>
      <c r="G26" s="1131"/>
      <c r="H26" s="1131"/>
      <c r="I26" s="1131"/>
      <c r="J26" s="1131"/>
      <c r="K26" s="1131"/>
      <c r="L26" s="1131"/>
      <c r="M26" s="1131"/>
    </row>
    <row r="27" spans="1:13" x14ac:dyDescent="0.3">
      <c r="B27" s="911"/>
      <c r="C27" s="911"/>
      <c r="D27" s="911"/>
      <c r="E27" s="911"/>
      <c r="F27" s="911"/>
      <c r="G27" s="911"/>
      <c r="H27" s="911"/>
      <c r="I27" s="911"/>
      <c r="J27" s="911"/>
      <c r="K27" s="911"/>
      <c r="L27" s="911"/>
      <c r="M27" s="911"/>
    </row>
    <row r="28" spans="1:13" ht="14.4" x14ac:dyDescent="0.3">
      <c r="A28" s="695"/>
    </row>
  </sheetData>
  <pageMargins left="0.75" right="0.75" top="1" bottom="1" header="0.5" footer="0.5"/>
  <pageSetup orientation="portrait" horizontalDpi="4294967292" verticalDpi="429496729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83A6-B2E4-410A-9B47-C15C5C9719DA}">
  <dimension ref="A1:X20"/>
  <sheetViews>
    <sheetView zoomScale="145" zoomScaleNormal="145" zoomScalePageLayoutView="75" workbookViewId="0">
      <selection activeCell="D16" sqref="A16:D16"/>
    </sheetView>
  </sheetViews>
  <sheetFormatPr defaultColWidth="10.6640625" defaultRowHeight="15.6" x14ac:dyDescent="0.3"/>
  <cols>
    <col min="1" max="1" width="44.77734375" style="916" customWidth="1"/>
    <col min="2" max="2" width="10.6640625" style="916" bestFit="1" customWidth="1"/>
    <col min="3" max="7" width="11.33203125" style="916" bestFit="1" customWidth="1"/>
    <col min="8" max="8" width="10.6640625" style="916" bestFit="1" customWidth="1"/>
    <col min="9" max="12" width="11.33203125" style="916" bestFit="1" customWidth="1"/>
    <col min="13" max="13" width="10.6640625" style="916" bestFit="1" customWidth="1"/>
    <col min="14" max="16384" width="10.6640625" style="916"/>
  </cols>
  <sheetData>
    <row r="1" spans="1:24" x14ac:dyDescent="0.3">
      <c r="A1" s="880" t="s">
        <v>669</v>
      </c>
      <c r="P1" s="696"/>
      <c r="Q1" s="696"/>
      <c r="R1" s="696"/>
      <c r="S1" s="696"/>
      <c r="T1" s="696"/>
      <c r="U1" s="696"/>
      <c r="V1" s="696"/>
      <c r="W1" s="696"/>
      <c r="X1" s="696"/>
    </row>
    <row r="2" spans="1:24" x14ac:dyDescent="0.3">
      <c r="A2" s="880"/>
      <c r="P2" s="696"/>
      <c r="Q2" s="696"/>
      <c r="R2" s="696"/>
      <c r="S2" s="696"/>
      <c r="T2" s="696"/>
      <c r="U2" s="696"/>
      <c r="V2" s="696"/>
      <c r="W2" s="696"/>
      <c r="X2" s="696"/>
    </row>
    <row r="3" spans="1:24" x14ac:dyDescent="0.3">
      <c r="A3" s="880"/>
      <c r="P3" s="696"/>
      <c r="Q3" s="696"/>
      <c r="R3" s="696"/>
      <c r="S3" s="696"/>
      <c r="T3" s="696"/>
      <c r="U3" s="696"/>
      <c r="V3" s="696"/>
      <c r="W3" s="696"/>
      <c r="X3" s="696"/>
    </row>
    <row r="4" spans="1:24" ht="16.2" thickBot="1" x14ac:dyDescent="0.35">
      <c r="A4" s="695" t="s">
        <v>676</v>
      </c>
      <c r="P4" s="696"/>
      <c r="Q4" s="696"/>
      <c r="R4" s="696"/>
      <c r="S4" s="696"/>
      <c r="T4" s="696"/>
      <c r="U4" s="696"/>
      <c r="V4" s="696"/>
      <c r="W4" s="696"/>
      <c r="X4" s="696"/>
    </row>
    <row r="5" spans="1:24" ht="16.2" thickBot="1" x14ac:dyDescent="0.35">
      <c r="A5" s="1160"/>
      <c r="B5" s="1152">
        <v>2003</v>
      </c>
      <c r="C5" s="1152">
        <v>2004</v>
      </c>
      <c r="D5" s="1152">
        <v>2005</v>
      </c>
      <c r="E5" s="1152">
        <v>2006</v>
      </c>
      <c r="F5" s="1152">
        <v>2007</v>
      </c>
      <c r="G5" s="1152">
        <v>2008</v>
      </c>
      <c r="H5" s="1152">
        <v>2009</v>
      </c>
      <c r="I5" s="1153">
        <v>2010</v>
      </c>
      <c r="J5" s="1153">
        <v>2011</v>
      </c>
      <c r="K5" s="1153">
        <v>2012</v>
      </c>
      <c r="L5" s="1153">
        <v>2013</v>
      </c>
      <c r="M5" s="1154">
        <v>2014</v>
      </c>
      <c r="P5" s="696"/>
      <c r="Q5" s="696"/>
      <c r="R5" s="696"/>
      <c r="S5" s="696"/>
      <c r="T5" s="696"/>
      <c r="U5" s="696"/>
      <c r="V5" s="696"/>
      <c r="W5" s="696"/>
      <c r="X5" s="696"/>
    </row>
    <row r="6" spans="1:24" x14ac:dyDescent="0.3">
      <c r="A6" s="920" t="s">
        <v>408</v>
      </c>
      <c r="B6" s="921">
        <v>565</v>
      </c>
      <c r="C6" s="921">
        <v>472</v>
      </c>
      <c r="D6" s="921">
        <v>403</v>
      </c>
      <c r="E6" s="921">
        <v>432</v>
      </c>
      <c r="F6" s="921">
        <v>254</v>
      </c>
      <c r="G6" s="921">
        <v>303</v>
      </c>
      <c r="H6" s="921">
        <v>375</v>
      </c>
      <c r="I6" s="921">
        <v>442</v>
      </c>
      <c r="J6" s="921">
        <v>481</v>
      </c>
      <c r="K6" s="921">
        <v>558</v>
      </c>
      <c r="L6" s="921">
        <v>646</v>
      </c>
      <c r="M6" s="922">
        <v>727</v>
      </c>
      <c r="P6" s="696"/>
      <c r="Q6" s="696"/>
      <c r="R6" s="696"/>
      <c r="S6" s="696"/>
      <c r="T6" s="696"/>
      <c r="U6" s="696"/>
      <c r="V6" s="696"/>
      <c r="W6" s="696"/>
      <c r="X6" s="696"/>
    </row>
    <row r="7" spans="1:24" x14ac:dyDescent="0.3">
      <c r="A7" s="917" t="s">
        <v>409</v>
      </c>
      <c r="B7" s="923">
        <v>1863</v>
      </c>
      <c r="C7" s="923">
        <v>1309</v>
      </c>
      <c r="D7" s="923">
        <v>1261</v>
      </c>
      <c r="E7" s="923">
        <v>1202</v>
      </c>
      <c r="F7" s="923">
        <v>1223</v>
      </c>
      <c r="G7" s="923">
        <v>1431</v>
      </c>
      <c r="H7" s="923">
        <v>1106</v>
      </c>
      <c r="I7" s="923">
        <v>1088</v>
      </c>
      <c r="J7" s="923">
        <v>904</v>
      </c>
      <c r="K7" s="923">
        <v>932</v>
      </c>
      <c r="L7" s="923">
        <v>901</v>
      </c>
      <c r="M7" s="924">
        <v>951</v>
      </c>
      <c r="P7" s="696"/>
      <c r="Q7" s="696"/>
      <c r="R7" s="696"/>
      <c r="S7" s="696"/>
      <c r="T7" s="696"/>
      <c r="U7" s="696"/>
      <c r="V7" s="696"/>
      <c r="W7" s="696"/>
      <c r="X7" s="696"/>
    </row>
    <row r="8" spans="1:24" x14ac:dyDescent="0.3">
      <c r="A8" s="917" t="s">
        <v>410</v>
      </c>
      <c r="B8" s="923">
        <v>0</v>
      </c>
      <c r="C8" s="923">
        <v>0</v>
      </c>
      <c r="D8" s="923">
        <v>0</v>
      </c>
      <c r="E8" s="923">
        <v>0</v>
      </c>
      <c r="F8" s="923">
        <v>0</v>
      </c>
      <c r="G8" s="923">
        <v>0</v>
      </c>
      <c r="H8" s="923">
        <v>0</v>
      </c>
      <c r="I8" s="923">
        <v>0</v>
      </c>
      <c r="J8" s="923">
        <v>0</v>
      </c>
      <c r="K8" s="923">
        <v>0</v>
      </c>
      <c r="L8" s="923">
        <v>0</v>
      </c>
      <c r="M8" s="924">
        <v>0</v>
      </c>
      <c r="P8" s="696"/>
      <c r="Q8" s="696"/>
      <c r="R8" s="696"/>
      <c r="S8" s="696"/>
      <c r="T8" s="696"/>
      <c r="U8" s="696"/>
      <c r="V8" s="696"/>
      <c r="W8" s="696"/>
      <c r="X8" s="696"/>
    </row>
    <row r="9" spans="1:24" x14ac:dyDescent="0.3">
      <c r="A9" s="917" t="s">
        <v>411</v>
      </c>
      <c r="B9" s="923">
        <v>9</v>
      </c>
      <c r="C9" s="923">
        <v>448</v>
      </c>
      <c r="D9" s="923">
        <v>15</v>
      </c>
      <c r="E9" s="923">
        <v>463</v>
      </c>
      <c r="F9" s="923">
        <v>515</v>
      </c>
      <c r="G9" s="923">
        <v>287</v>
      </c>
      <c r="H9" s="923">
        <v>69</v>
      </c>
      <c r="I9" s="923">
        <v>18</v>
      </c>
      <c r="J9" s="923">
        <v>17</v>
      </c>
      <c r="K9" s="923">
        <v>43</v>
      </c>
      <c r="L9" s="923">
        <v>259</v>
      </c>
      <c r="M9" s="924">
        <v>253</v>
      </c>
      <c r="P9" s="696"/>
      <c r="Q9" s="696"/>
      <c r="R9" s="696"/>
      <c r="S9" s="696"/>
      <c r="T9" s="696"/>
      <c r="U9" s="696"/>
      <c r="V9" s="696"/>
      <c r="W9" s="696"/>
      <c r="X9" s="696"/>
    </row>
    <row r="10" spans="1:24" x14ac:dyDescent="0.3">
      <c r="A10" s="917" t="s">
        <v>412</v>
      </c>
      <c r="B10" s="923">
        <v>905</v>
      </c>
      <c r="C10" s="923">
        <v>4256</v>
      </c>
      <c r="D10" s="923">
        <v>3446</v>
      </c>
      <c r="E10" s="923">
        <v>3359</v>
      </c>
      <c r="F10" s="923">
        <v>3142</v>
      </c>
      <c r="G10" s="923">
        <v>2900</v>
      </c>
      <c r="H10" s="923">
        <v>2421</v>
      </c>
      <c r="I10" s="923">
        <v>2745</v>
      </c>
      <c r="J10" s="923">
        <v>2902</v>
      </c>
      <c r="K10" s="923">
        <v>2758</v>
      </c>
      <c r="L10" s="923">
        <v>1816</v>
      </c>
      <c r="M10" s="924">
        <v>238</v>
      </c>
      <c r="P10" s="696"/>
      <c r="Q10" s="696"/>
      <c r="R10" s="696"/>
      <c r="S10" s="696"/>
      <c r="T10" s="696"/>
      <c r="U10" s="696"/>
      <c r="V10" s="696"/>
      <c r="W10" s="696"/>
      <c r="X10" s="696"/>
    </row>
    <row r="11" spans="1:24" x14ac:dyDescent="0.3">
      <c r="A11" s="917" t="s">
        <v>413</v>
      </c>
      <c r="B11" s="923">
        <v>1452</v>
      </c>
      <c r="C11" s="923">
        <v>1538</v>
      </c>
      <c r="D11" s="923">
        <v>1764</v>
      </c>
      <c r="E11" s="923">
        <v>1817</v>
      </c>
      <c r="F11" s="923">
        <v>2059</v>
      </c>
      <c r="G11" s="923">
        <v>2453</v>
      </c>
      <c r="H11" s="923">
        <v>1783</v>
      </c>
      <c r="I11" s="923">
        <v>2051</v>
      </c>
      <c r="J11" s="923">
        <v>1895</v>
      </c>
      <c r="K11" s="923">
        <v>2009</v>
      </c>
      <c r="L11" s="923">
        <v>1784</v>
      </c>
      <c r="M11" s="924">
        <v>1852</v>
      </c>
      <c r="P11" s="696"/>
      <c r="Q11" s="696"/>
      <c r="R11" s="696"/>
      <c r="S11" s="696"/>
      <c r="T11" s="696"/>
      <c r="U11" s="696"/>
      <c r="V11" s="696"/>
      <c r="W11" s="696"/>
      <c r="X11" s="696"/>
    </row>
    <row r="12" spans="1:24" x14ac:dyDescent="0.3">
      <c r="A12" s="917" t="s">
        <v>414</v>
      </c>
      <c r="B12" s="923">
        <v>782</v>
      </c>
      <c r="C12" s="923">
        <v>257</v>
      </c>
      <c r="D12" s="923">
        <v>281</v>
      </c>
      <c r="E12" s="923">
        <v>415</v>
      </c>
      <c r="F12" s="923">
        <v>475</v>
      </c>
      <c r="G12" s="923">
        <v>307</v>
      </c>
      <c r="H12" s="923">
        <v>347</v>
      </c>
      <c r="I12" s="923">
        <v>720</v>
      </c>
      <c r="J12" s="923">
        <v>893</v>
      </c>
      <c r="K12" s="923">
        <v>824</v>
      </c>
      <c r="L12" s="923">
        <v>1872</v>
      </c>
      <c r="M12" s="924">
        <v>386</v>
      </c>
      <c r="P12" s="696"/>
      <c r="Q12" s="696"/>
      <c r="R12" s="696"/>
      <c r="S12" s="696"/>
      <c r="T12" s="696"/>
      <c r="U12" s="696"/>
      <c r="V12" s="696"/>
      <c r="W12" s="696"/>
      <c r="X12" s="696"/>
    </row>
    <row r="13" spans="1:24" x14ac:dyDescent="0.3">
      <c r="A13" s="917" t="s">
        <v>415</v>
      </c>
      <c r="B13" s="923">
        <v>0</v>
      </c>
      <c r="C13" s="923">
        <v>0</v>
      </c>
      <c r="D13" s="923">
        <v>0</v>
      </c>
      <c r="E13" s="923">
        <v>0</v>
      </c>
      <c r="F13" s="923">
        <v>0</v>
      </c>
      <c r="G13" s="923">
        <v>0</v>
      </c>
      <c r="H13" s="923">
        <v>2</v>
      </c>
      <c r="I13" s="923">
        <v>1</v>
      </c>
      <c r="J13" s="923">
        <v>1</v>
      </c>
      <c r="K13" s="923">
        <v>0</v>
      </c>
      <c r="L13" s="923">
        <v>0</v>
      </c>
      <c r="M13" s="924">
        <v>0</v>
      </c>
      <c r="P13" s="696"/>
      <c r="Q13" s="696"/>
      <c r="R13" s="696"/>
      <c r="S13" s="696"/>
      <c r="T13" s="696"/>
      <c r="U13" s="696"/>
      <c r="V13" s="696"/>
      <c r="W13" s="696"/>
      <c r="X13" s="696"/>
    </row>
    <row r="14" spans="1:24" ht="16.2" thickBot="1" x14ac:dyDescent="0.35">
      <c r="A14" s="925" t="s">
        <v>416</v>
      </c>
      <c r="B14" s="926">
        <v>3973</v>
      </c>
      <c r="C14" s="926">
        <v>3112</v>
      </c>
      <c r="D14" s="926">
        <v>3078</v>
      </c>
      <c r="E14" s="926">
        <v>3200</v>
      </c>
      <c r="F14" s="926">
        <v>3433</v>
      </c>
      <c r="G14" s="926">
        <v>3926</v>
      </c>
      <c r="H14" s="926">
        <v>3819</v>
      </c>
      <c r="I14" s="926">
        <v>4185</v>
      </c>
      <c r="J14" s="926">
        <v>4890</v>
      </c>
      <c r="K14" s="926">
        <v>5564</v>
      </c>
      <c r="L14" s="926">
        <v>5467</v>
      </c>
      <c r="M14" s="927">
        <v>5166</v>
      </c>
      <c r="P14" s="696"/>
      <c r="Q14" s="696"/>
      <c r="R14" s="696"/>
      <c r="S14" s="696"/>
      <c r="T14" s="696"/>
      <c r="U14" s="696"/>
      <c r="V14" s="696"/>
      <c r="W14" s="696"/>
      <c r="X14" s="696"/>
    </row>
    <row r="15" spans="1:24" ht="16.2" thickBot="1" x14ac:dyDescent="0.35">
      <c r="A15" s="918" t="s">
        <v>3</v>
      </c>
      <c r="B15" s="1155">
        <v>9549</v>
      </c>
      <c r="C15" s="1155">
        <v>11392</v>
      </c>
      <c r="D15" s="1155">
        <v>10248</v>
      </c>
      <c r="E15" s="1155">
        <v>10888</v>
      </c>
      <c r="F15" s="1155">
        <v>11101</v>
      </c>
      <c r="G15" s="1155">
        <v>11607</v>
      </c>
      <c r="H15" s="1155">
        <v>9922</v>
      </c>
      <c r="I15" s="1155">
        <v>11250</v>
      </c>
      <c r="J15" s="1155">
        <v>11983</v>
      </c>
      <c r="K15" s="1155">
        <v>12688</v>
      </c>
      <c r="L15" s="1155">
        <v>12745</v>
      </c>
      <c r="M15" s="1156">
        <v>9573</v>
      </c>
      <c r="P15" s="696"/>
      <c r="Q15" s="696"/>
      <c r="R15" s="696"/>
      <c r="S15" s="696"/>
      <c r="T15" s="696"/>
      <c r="U15" s="696"/>
      <c r="V15" s="696"/>
      <c r="W15" s="696"/>
      <c r="X15" s="696"/>
    </row>
    <row r="16" spans="1:24" x14ac:dyDescent="0.3">
      <c r="A16" s="613" t="s">
        <v>544</v>
      </c>
      <c r="P16" s="696"/>
      <c r="Q16" s="696"/>
      <c r="R16" s="696"/>
      <c r="S16" s="696"/>
      <c r="T16" s="696"/>
      <c r="U16" s="696"/>
      <c r="V16" s="696"/>
      <c r="W16" s="696"/>
      <c r="X16" s="696"/>
    </row>
    <row r="18" spans="1:2" x14ac:dyDescent="0.3">
      <c r="B18" s="695"/>
    </row>
    <row r="20" spans="1:2" x14ac:dyDescent="0.3">
      <c r="A20" s="1161"/>
    </row>
  </sheetData>
  <pageMargins left="0.75" right="0.75" top="1" bottom="1" header="0.5" footer="0.5"/>
  <pageSetup orientation="portrait" horizontalDpi="4294967292" verticalDpi="429496729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EC1D-B835-4DA6-996B-60510118B383}">
  <dimension ref="C5:C14"/>
  <sheetViews>
    <sheetView workbookViewId="0">
      <selection activeCell="C5" sqref="C5"/>
    </sheetView>
  </sheetViews>
  <sheetFormatPr defaultColWidth="11.5546875" defaultRowHeight="13.2" x14ac:dyDescent="0.25"/>
  <cols>
    <col min="1" max="16384" width="11.5546875" style="696"/>
  </cols>
  <sheetData>
    <row r="5" spans="3:3" x14ac:dyDescent="0.25">
      <c r="C5" s="880" t="s">
        <v>677</v>
      </c>
    </row>
    <row r="14" spans="3:3" ht="14.4" x14ac:dyDescent="0.25">
      <c r="C14" s="881" t="s">
        <v>388</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24B2-EBBB-455A-945C-79C76B612189}">
  <dimension ref="A1:N22"/>
  <sheetViews>
    <sheetView zoomScale="115" zoomScaleNormal="115" zoomScalePageLayoutView="75" workbookViewId="0">
      <selection activeCell="A22" sqref="A22"/>
    </sheetView>
  </sheetViews>
  <sheetFormatPr defaultColWidth="10.6640625" defaultRowHeight="13.8" x14ac:dyDescent="0.3"/>
  <cols>
    <col min="1" max="1" width="32.33203125" style="672" customWidth="1"/>
    <col min="2" max="16384" width="10.6640625" style="672"/>
  </cols>
  <sheetData>
    <row r="1" spans="1:14" x14ac:dyDescent="0.3">
      <c r="A1" s="1132" t="s">
        <v>678</v>
      </c>
    </row>
    <row r="3" spans="1:14" x14ac:dyDescent="0.3">
      <c r="A3" s="1132"/>
    </row>
    <row r="4" spans="1:14" ht="15" thickBot="1" x14ac:dyDescent="0.35">
      <c r="A4" s="695" t="s">
        <v>679</v>
      </c>
    </row>
    <row r="5" spans="1:14" ht="14.4" thickBot="1" x14ac:dyDescent="0.35">
      <c r="A5" s="673"/>
      <c r="B5" s="674">
        <v>2003</v>
      </c>
      <c r="C5" s="674">
        <v>2004</v>
      </c>
      <c r="D5" s="674">
        <v>2005</v>
      </c>
      <c r="E5" s="674">
        <v>2006</v>
      </c>
      <c r="F5" s="674">
        <v>2007</v>
      </c>
      <c r="G5" s="674">
        <v>2008</v>
      </c>
      <c r="H5" s="674">
        <v>2009</v>
      </c>
      <c r="I5" s="674">
        <v>2010</v>
      </c>
      <c r="J5" s="674">
        <v>2011</v>
      </c>
      <c r="K5" s="674">
        <v>2012</v>
      </c>
      <c r="L5" s="674">
        <v>2013</v>
      </c>
      <c r="M5" s="675">
        <v>2014</v>
      </c>
    </row>
    <row r="6" spans="1:14" x14ac:dyDescent="0.3">
      <c r="A6" s="676" t="s">
        <v>400</v>
      </c>
      <c r="B6" s="883">
        <v>547</v>
      </c>
      <c r="C6" s="883">
        <v>509</v>
      </c>
      <c r="D6" s="883">
        <v>350</v>
      </c>
      <c r="E6" s="883">
        <v>361</v>
      </c>
      <c r="F6" s="883">
        <v>607</v>
      </c>
      <c r="G6" s="883">
        <v>538</v>
      </c>
      <c r="H6" s="883">
        <v>402</v>
      </c>
      <c r="I6" s="883">
        <v>391</v>
      </c>
      <c r="J6" s="883">
        <v>443</v>
      </c>
      <c r="K6" s="883">
        <v>208</v>
      </c>
      <c r="L6" s="883">
        <v>1478</v>
      </c>
      <c r="M6" s="884">
        <v>1645</v>
      </c>
    </row>
    <row r="7" spans="1:14" ht="14.4" thickBot="1" x14ac:dyDescent="0.35">
      <c r="A7" s="679" t="s">
        <v>401</v>
      </c>
      <c r="B7" s="885">
        <v>144</v>
      </c>
      <c r="C7" s="885">
        <v>951</v>
      </c>
      <c r="D7" s="885">
        <v>722</v>
      </c>
      <c r="E7" s="885">
        <v>820</v>
      </c>
      <c r="F7" s="885">
        <v>608</v>
      </c>
      <c r="G7" s="885">
        <v>684</v>
      </c>
      <c r="H7" s="885">
        <v>632</v>
      </c>
      <c r="I7" s="885">
        <v>409</v>
      </c>
      <c r="J7" s="885">
        <v>436</v>
      </c>
      <c r="K7" s="885">
        <v>665</v>
      </c>
      <c r="L7" s="885">
        <v>780</v>
      </c>
      <c r="M7" s="886">
        <v>802</v>
      </c>
    </row>
    <row r="8" spans="1:14" ht="14.4" thickBot="1" x14ac:dyDescent="0.35">
      <c r="A8" s="673" t="s">
        <v>3</v>
      </c>
      <c r="B8" s="887">
        <v>691</v>
      </c>
      <c r="C8" s="887">
        <v>1460</v>
      </c>
      <c r="D8" s="887">
        <v>1072</v>
      </c>
      <c r="E8" s="887">
        <v>1181</v>
      </c>
      <c r="F8" s="887">
        <v>1215</v>
      </c>
      <c r="G8" s="887">
        <v>1222</v>
      </c>
      <c r="H8" s="887">
        <v>1034</v>
      </c>
      <c r="I8" s="887">
        <v>800</v>
      </c>
      <c r="J8" s="887">
        <v>879</v>
      </c>
      <c r="K8" s="887">
        <v>873</v>
      </c>
      <c r="L8" s="887">
        <v>2258</v>
      </c>
      <c r="M8" s="888">
        <v>2447</v>
      </c>
    </row>
    <row r="10" spans="1:14" ht="15" thickBot="1" x14ac:dyDescent="0.35">
      <c r="A10" s="695" t="s">
        <v>680</v>
      </c>
    </row>
    <row r="11" spans="1:14" ht="14.4" thickBot="1" x14ac:dyDescent="0.35">
      <c r="A11" s="673"/>
      <c r="B11" s="674">
        <v>2003</v>
      </c>
      <c r="C11" s="674">
        <v>2004</v>
      </c>
      <c r="D11" s="674">
        <v>2005</v>
      </c>
      <c r="E11" s="674">
        <v>2006</v>
      </c>
      <c r="F11" s="674">
        <v>2007</v>
      </c>
      <c r="G11" s="674">
        <v>2008</v>
      </c>
      <c r="H11" s="674">
        <v>2009</v>
      </c>
      <c r="I11" s="674">
        <v>2010</v>
      </c>
      <c r="J11" s="674">
        <v>2011</v>
      </c>
      <c r="K11" s="674">
        <v>2012</v>
      </c>
      <c r="L11" s="674">
        <v>2013</v>
      </c>
      <c r="M11" s="675">
        <v>2014</v>
      </c>
    </row>
    <row r="12" spans="1:14" x14ac:dyDescent="0.3">
      <c r="A12" s="676" t="s">
        <v>400</v>
      </c>
      <c r="B12" s="1162"/>
      <c r="C12" s="1162">
        <v>-6.9469835466179131E-2</v>
      </c>
      <c r="D12" s="1162">
        <v>-0.31237721021610998</v>
      </c>
      <c r="E12" s="1162">
        <v>3.1428571428571361E-2</v>
      </c>
      <c r="F12" s="1162">
        <v>0.68144044321329633</v>
      </c>
      <c r="G12" s="1162">
        <v>-0.11367380560131801</v>
      </c>
      <c r="H12" s="1162">
        <v>-0.25278810408921937</v>
      </c>
      <c r="I12" s="1162">
        <v>-2.7363184079602032E-2</v>
      </c>
      <c r="J12" s="1162">
        <v>0.13299232736572897</v>
      </c>
      <c r="K12" s="1162">
        <v>-0.53047404063205417</v>
      </c>
      <c r="L12" s="1162">
        <v>6.1057692307692308</v>
      </c>
      <c r="M12" s="1163">
        <v>0.11299052774018947</v>
      </c>
    </row>
    <row r="13" spans="1:14" ht="14.4" thickBot="1" x14ac:dyDescent="0.35">
      <c r="A13" s="679" t="s">
        <v>401</v>
      </c>
      <c r="B13" s="1164"/>
      <c r="C13" s="1164">
        <v>5.604166666666667</v>
      </c>
      <c r="D13" s="1164">
        <v>-0.24079915878023128</v>
      </c>
      <c r="E13" s="1164">
        <v>0.1357340720221607</v>
      </c>
      <c r="F13" s="1164">
        <v>-0.25853658536585367</v>
      </c>
      <c r="G13" s="1164">
        <v>0.125</v>
      </c>
      <c r="H13" s="1164">
        <v>-7.6023391812865548E-2</v>
      </c>
      <c r="I13" s="1164">
        <v>-0.35284810126582278</v>
      </c>
      <c r="J13" s="1164">
        <v>6.6014669926650393E-2</v>
      </c>
      <c r="K13" s="1164">
        <v>0.52522935779816504</v>
      </c>
      <c r="L13" s="1164">
        <v>0.1729323308270676</v>
      </c>
      <c r="M13" s="1165">
        <v>2.8205128205128105E-2</v>
      </c>
      <c r="N13" s="1166"/>
    </row>
    <row r="14" spans="1:14" ht="14.4" thickBot="1" x14ac:dyDescent="0.35">
      <c r="A14" s="673" t="s">
        <v>3</v>
      </c>
      <c r="B14" s="1167"/>
      <c r="C14" s="1167">
        <v>1.1128798842257597</v>
      </c>
      <c r="D14" s="1167">
        <v>-0.26575342465753427</v>
      </c>
      <c r="E14" s="1167">
        <v>0.10167910447761197</v>
      </c>
      <c r="F14" s="1167">
        <v>2.8789161727349688E-2</v>
      </c>
      <c r="G14" s="1167">
        <v>5.7613168724279795E-3</v>
      </c>
      <c r="H14" s="1167">
        <v>-0.15384615384615385</v>
      </c>
      <c r="I14" s="1167">
        <v>-0.22630560928433274</v>
      </c>
      <c r="J14" s="1167">
        <v>9.8749999999999893E-2</v>
      </c>
      <c r="K14" s="1167">
        <v>-6.8259385665528916E-3</v>
      </c>
      <c r="L14" s="1167">
        <v>1.5864833906071021</v>
      </c>
      <c r="M14" s="1168">
        <v>8.3702391496899953E-2</v>
      </c>
    </row>
    <row r="15" spans="1:14" x14ac:dyDescent="0.3">
      <c r="B15" s="1169"/>
      <c r="C15" s="1169"/>
      <c r="D15" s="1169"/>
      <c r="E15" s="1169"/>
      <c r="F15" s="1169"/>
      <c r="G15" s="1169"/>
      <c r="H15" s="1169"/>
      <c r="I15" s="1169"/>
      <c r="J15" s="1169"/>
      <c r="K15" s="1169"/>
      <c r="L15" s="1169"/>
      <c r="M15" s="1169"/>
    </row>
    <row r="16" spans="1:14" ht="15" thickBot="1" x14ac:dyDescent="0.35">
      <c r="A16" s="695" t="s">
        <v>681</v>
      </c>
      <c r="B16" s="1169"/>
      <c r="C16" s="1169"/>
      <c r="D16" s="1169"/>
      <c r="E16" s="1169"/>
      <c r="F16" s="1169"/>
      <c r="G16" s="1169"/>
      <c r="H16" s="1169"/>
      <c r="I16" s="1169"/>
      <c r="J16" s="1169"/>
      <c r="K16" s="1169"/>
      <c r="L16" s="1169"/>
      <c r="M16" s="1169"/>
    </row>
    <row r="17" spans="1:13" ht="14.4" thickBot="1" x14ac:dyDescent="0.35">
      <c r="A17" s="673"/>
      <c r="B17" s="674">
        <v>2003</v>
      </c>
      <c r="C17" s="674">
        <v>2004</v>
      </c>
      <c r="D17" s="674">
        <v>2005</v>
      </c>
      <c r="E17" s="674">
        <v>2006</v>
      </c>
      <c r="F17" s="674">
        <v>2007</v>
      </c>
      <c r="G17" s="674">
        <v>2008</v>
      </c>
      <c r="H17" s="674">
        <v>2009</v>
      </c>
      <c r="I17" s="674">
        <v>2010</v>
      </c>
      <c r="J17" s="674">
        <v>2011</v>
      </c>
      <c r="K17" s="674">
        <v>2012</v>
      </c>
      <c r="L17" s="674">
        <v>2013</v>
      </c>
      <c r="M17" s="675">
        <v>2014</v>
      </c>
    </row>
    <row r="18" spans="1:13" x14ac:dyDescent="0.3">
      <c r="A18" s="676" t="s">
        <v>400</v>
      </c>
      <c r="B18" s="1162">
        <v>0.79160636758321279</v>
      </c>
      <c r="C18" s="1162">
        <v>0.34863013698630135</v>
      </c>
      <c r="D18" s="1162">
        <v>0.32649253731343286</v>
      </c>
      <c r="E18" s="1162">
        <v>0.30567315834038949</v>
      </c>
      <c r="F18" s="1162">
        <v>0.49958847736625517</v>
      </c>
      <c r="G18" s="1162">
        <v>0.44026186579378068</v>
      </c>
      <c r="H18" s="1162">
        <v>0.38878143133462284</v>
      </c>
      <c r="I18" s="1162">
        <v>0.48875000000000002</v>
      </c>
      <c r="J18" s="1162">
        <v>0.50398179749715588</v>
      </c>
      <c r="K18" s="1162">
        <v>0.23825887743413515</v>
      </c>
      <c r="L18" s="1162">
        <v>0.65456155890168288</v>
      </c>
      <c r="M18" s="1163">
        <v>0.67225173682059669</v>
      </c>
    </row>
    <row r="19" spans="1:13" ht="14.4" thickBot="1" x14ac:dyDescent="0.35">
      <c r="A19" s="679" t="s">
        <v>401</v>
      </c>
      <c r="B19" s="1164">
        <v>0.20839363241678727</v>
      </c>
      <c r="C19" s="1164">
        <v>0.65136986301369859</v>
      </c>
      <c r="D19" s="1164">
        <v>0.67350746268656714</v>
      </c>
      <c r="E19" s="1164">
        <v>0.69432684165961045</v>
      </c>
      <c r="F19" s="1164">
        <v>0.50041152263374489</v>
      </c>
      <c r="G19" s="1164">
        <v>0.55973813420621932</v>
      </c>
      <c r="H19" s="1164">
        <v>0.61121856866537716</v>
      </c>
      <c r="I19" s="1164">
        <v>0.51124999999999998</v>
      </c>
      <c r="J19" s="1164">
        <v>0.49601820250284412</v>
      </c>
      <c r="K19" s="1164">
        <v>0.76174112256586479</v>
      </c>
      <c r="L19" s="1164">
        <v>0.34543844109831712</v>
      </c>
      <c r="M19" s="1165">
        <v>0.32774826317940337</v>
      </c>
    </row>
    <row r="20" spans="1:13" ht="14.4" thickBot="1" x14ac:dyDescent="0.35">
      <c r="A20" s="673" t="s">
        <v>3</v>
      </c>
      <c r="B20" s="1030">
        <v>1</v>
      </c>
      <c r="C20" s="1030">
        <v>1</v>
      </c>
      <c r="D20" s="1030">
        <v>1</v>
      </c>
      <c r="E20" s="1030">
        <v>1</v>
      </c>
      <c r="F20" s="1030">
        <v>1</v>
      </c>
      <c r="G20" s="1030">
        <v>1</v>
      </c>
      <c r="H20" s="1030">
        <v>1</v>
      </c>
      <c r="I20" s="1030">
        <v>1</v>
      </c>
      <c r="J20" s="1030">
        <v>1</v>
      </c>
      <c r="K20" s="1030">
        <v>1</v>
      </c>
      <c r="L20" s="1030">
        <v>1</v>
      </c>
      <c r="M20" s="1031">
        <v>1</v>
      </c>
    </row>
    <row r="22" spans="1:13" ht="14.4" x14ac:dyDescent="0.3">
      <c r="A22" s="695"/>
    </row>
  </sheetData>
  <pageMargins left="0.7" right="0.7" top="0.75" bottom="0.75" header="0.3" footer="0.3"/>
  <pageSetup paperSize="9" orientation="portrait" horizontalDpi="4294967292" verticalDpi="4294967292"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7A59-8820-4DC6-94B8-1C366C8BEA13}">
  <dimension ref="A1:M25"/>
  <sheetViews>
    <sheetView zoomScale="115" zoomScaleNormal="115" zoomScalePageLayoutView="75" workbookViewId="0">
      <selection activeCell="A24" sqref="A1:A24"/>
    </sheetView>
  </sheetViews>
  <sheetFormatPr defaultColWidth="10.6640625" defaultRowHeight="13.8" x14ac:dyDescent="0.3"/>
  <cols>
    <col min="1" max="1" width="26.6640625" style="672" customWidth="1"/>
    <col min="2" max="16384" width="10.6640625" style="672"/>
  </cols>
  <sheetData>
    <row r="1" spans="1:13" x14ac:dyDescent="0.3">
      <c r="A1" s="1132" t="s">
        <v>678</v>
      </c>
    </row>
    <row r="3" spans="1:13" x14ac:dyDescent="0.3">
      <c r="A3" s="1132"/>
    </row>
    <row r="4" spans="1:13" ht="15" thickBot="1" x14ac:dyDescent="0.35">
      <c r="A4" s="695" t="s">
        <v>682</v>
      </c>
    </row>
    <row r="5" spans="1:13" ht="14.4" thickBot="1" x14ac:dyDescent="0.35">
      <c r="A5" s="673"/>
      <c r="B5" s="674">
        <v>2003</v>
      </c>
      <c r="C5" s="674">
        <v>2004</v>
      </c>
      <c r="D5" s="674">
        <v>2005</v>
      </c>
      <c r="E5" s="674">
        <v>2006</v>
      </c>
      <c r="F5" s="674">
        <v>2007</v>
      </c>
      <c r="G5" s="674">
        <v>2008</v>
      </c>
      <c r="H5" s="674">
        <v>2009</v>
      </c>
      <c r="I5" s="674">
        <v>2010</v>
      </c>
      <c r="J5" s="674">
        <v>2011</v>
      </c>
      <c r="K5" s="674">
        <v>2012</v>
      </c>
      <c r="L5" s="674">
        <v>2013</v>
      </c>
      <c r="M5" s="675">
        <v>2014</v>
      </c>
    </row>
    <row r="6" spans="1:13" x14ac:dyDescent="0.3">
      <c r="A6" s="676" t="s">
        <v>9</v>
      </c>
      <c r="B6" s="1170">
        <v>234</v>
      </c>
      <c r="C6" s="1170">
        <v>1012</v>
      </c>
      <c r="D6" s="1170">
        <v>755</v>
      </c>
      <c r="E6" s="1170">
        <v>877</v>
      </c>
      <c r="F6" s="1170">
        <v>642</v>
      </c>
      <c r="G6" s="1170">
        <v>690</v>
      </c>
      <c r="H6" s="1170">
        <v>668</v>
      </c>
      <c r="I6" s="1170">
        <v>353</v>
      </c>
      <c r="J6" s="1170">
        <v>544</v>
      </c>
      <c r="K6" s="1170">
        <v>584</v>
      </c>
      <c r="L6" s="1170">
        <v>669</v>
      </c>
      <c r="M6" s="1171">
        <v>837</v>
      </c>
    </row>
    <row r="7" spans="1:13" x14ac:dyDescent="0.3">
      <c r="A7" s="1032" t="s">
        <v>10</v>
      </c>
      <c r="B7" s="1172">
        <v>211</v>
      </c>
      <c r="C7" s="1172">
        <v>232</v>
      </c>
      <c r="D7" s="1172">
        <v>148</v>
      </c>
      <c r="E7" s="1172">
        <v>147</v>
      </c>
      <c r="F7" s="1172">
        <v>198</v>
      </c>
      <c r="G7" s="1172">
        <v>237</v>
      </c>
      <c r="H7" s="1172">
        <v>206</v>
      </c>
      <c r="I7" s="1172">
        <v>224</v>
      </c>
      <c r="J7" s="1172">
        <v>145</v>
      </c>
      <c r="K7" s="1172">
        <v>116</v>
      </c>
      <c r="L7" s="1172">
        <v>1258</v>
      </c>
      <c r="M7" s="1173">
        <v>1370</v>
      </c>
    </row>
    <row r="8" spans="1:13" ht="14.4" thickBot="1" x14ac:dyDescent="0.35">
      <c r="A8" s="679" t="s">
        <v>11</v>
      </c>
      <c r="B8" s="1174">
        <v>246</v>
      </c>
      <c r="C8" s="1174">
        <v>216</v>
      </c>
      <c r="D8" s="1174">
        <v>169</v>
      </c>
      <c r="E8" s="1174">
        <v>157</v>
      </c>
      <c r="F8" s="1174">
        <v>375</v>
      </c>
      <c r="G8" s="1174">
        <v>295</v>
      </c>
      <c r="H8" s="1174">
        <v>160</v>
      </c>
      <c r="I8" s="1174">
        <v>223</v>
      </c>
      <c r="J8" s="1174">
        <v>190</v>
      </c>
      <c r="K8" s="1174">
        <v>173</v>
      </c>
      <c r="L8" s="1174">
        <v>331</v>
      </c>
      <c r="M8" s="1175">
        <v>240</v>
      </c>
    </row>
    <row r="9" spans="1:13" ht="14.4" thickBot="1" x14ac:dyDescent="0.35">
      <c r="A9" s="673" t="s">
        <v>3</v>
      </c>
      <c r="B9" s="1176">
        <v>691</v>
      </c>
      <c r="C9" s="1176">
        <v>1460</v>
      </c>
      <c r="D9" s="1176">
        <v>1072</v>
      </c>
      <c r="E9" s="1176">
        <v>1181</v>
      </c>
      <c r="F9" s="1176">
        <v>1215</v>
      </c>
      <c r="G9" s="1176">
        <v>1222</v>
      </c>
      <c r="H9" s="1176">
        <v>1034</v>
      </c>
      <c r="I9" s="1176">
        <v>800</v>
      </c>
      <c r="J9" s="1176">
        <v>879</v>
      </c>
      <c r="K9" s="1176">
        <v>873</v>
      </c>
      <c r="L9" s="1176">
        <v>2258</v>
      </c>
      <c r="M9" s="1177">
        <v>2447</v>
      </c>
    </row>
    <row r="10" spans="1:13" x14ac:dyDescent="0.3">
      <c r="B10" s="1166"/>
      <c r="C10" s="1166"/>
      <c r="D10" s="1166"/>
      <c r="E10" s="1166"/>
      <c r="F10" s="1166"/>
      <c r="G10" s="1166"/>
      <c r="H10" s="1166"/>
      <c r="I10" s="1166"/>
      <c r="J10" s="1166"/>
      <c r="K10" s="1166"/>
      <c r="L10" s="1166"/>
      <c r="M10" s="1166"/>
    </row>
    <row r="11" spans="1:13" ht="15" thickBot="1" x14ac:dyDescent="0.35">
      <c r="A11" s="695" t="s">
        <v>683</v>
      </c>
      <c r="B11" s="1166"/>
      <c r="C11" s="1166"/>
      <c r="D11" s="1166"/>
      <c r="E11" s="1166"/>
      <c r="F11" s="1166"/>
      <c r="G11" s="1166"/>
      <c r="H11" s="1166"/>
      <c r="I11" s="1166"/>
      <c r="J11" s="1166"/>
      <c r="K11" s="1166"/>
      <c r="L11" s="1166"/>
      <c r="M11" s="1166"/>
    </row>
    <row r="12" spans="1:13" ht="14.4" thickBot="1" x14ac:dyDescent="0.35">
      <c r="A12" s="614"/>
      <c r="B12" s="674">
        <v>2003</v>
      </c>
      <c r="C12" s="674">
        <v>2004</v>
      </c>
      <c r="D12" s="674">
        <v>2005</v>
      </c>
      <c r="E12" s="674">
        <v>2006</v>
      </c>
      <c r="F12" s="674">
        <v>2007</v>
      </c>
      <c r="G12" s="674">
        <v>2008</v>
      </c>
      <c r="H12" s="674">
        <v>2009</v>
      </c>
      <c r="I12" s="674">
        <v>2010</v>
      </c>
      <c r="J12" s="674">
        <v>2011</v>
      </c>
      <c r="K12" s="674">
        <v>2012</v>
      </c>
      <c r="L12" s="674">
        <v>2013</v>
      </c>
      <c r="M12" s="675">
        <v>2014</v>
      </c>
    </row>
    <row r="13" spans="1:13" x14ac:dyDescent="0.3">
      <c r="A13" s="676" t="s">
        <v>9</v>
      </c>
      <c r="B13" s="634"/>
      <c r="C13" s="634">
        <v>3.3247863247863245</v>
      </c>
      <c r="D13" s="634">
        <v>-0.25395256916996045</v>
      </c>
      <c r="E13" s="634">
        <v>0.16158940397350996</v>
      </c>
      <c r="F13" s="634">
        <v>-0.26795895096921318</v>
      </c>
      <c r="G13" s="634">
        <v>7.4766355140186924E-2</v>
      </c>
      <c r="H13" s="634">
        <v>-3.1884057971014457E-2</v>
      </c>
      <c r="I13" s="634">
        <v>-0.47155688622754488</v>
      </c>
      <c r="J13" s="634">
        <v>0.54107648725212454</v>
      </c>
      <c r="K13" s="634">
        <v>7.3529411764705843E-2</v>
      </c>
      <c r="L13" s="634">
        <v>0.14554794520547953</v>
      </c>
      <c r="M13" s="635">
        <v>0.25112107623318392</v>
      </c>
    </row>
    <row r="14" spans="1:13" x14ac:dyDescent="0.3">
      <c r="A14" s="1032" t="s">
        <v>10</v>
      </c>
      <c r="B14" s="637"/>
      <c r="C14" s="637">
        <v>9.9526066350710929E-2</v>
      </c>
      <c r="D14" s="637">
        <v>-0.36206896551724133</v>
      </c>
      <c r="E14" s="637">
        <v>-6.7567567567567988E-3</v>
      </c>
      <c r="F14" s="637">
        <v>0.34693877551020402</v>
      </c>
      <c r="G14" s="637">
        <v>0.19696969696969702</v>
      </c>
      <c r="H14" s="637">
        <v>-0.13080168776371304</v>
      </c>
      <c r="I14" s="637">
        <v>8.737864077669899E-2</v>
      </c>
      <c r="J14" s="637">
        <v>-0.3526785714285714</v>
      </c>
      <c r="K14" s="637">
        <v>-0.19999999999999996</v>
      </c>
      <c r="L14" s="637">
        <v>9.8448275862068968</v>
      </c>
      <c r="M14" s="638">
        <v>8.9030206677265467E-2</v>
      </c>
    </row>
    <row r="15" spans="1:13" ht="14.4" thickBot="1" x14ac:dyDescent="0.35">
      <c r="A15" s="679" t="s">
        <v>11</v>
      </c>
      <c r="B15" s="641"/>
      <c r="C15" s="641">
        <v>-0.12195121951219512</v>
      </c>
      <c r="D15" s="641">
        <v>-0.21759259259259256</v>
      </c>
      <c r="E15" s="641">
        <v>-7.1005917159763343E-2</v>
      </c>
      <c r="F15" s="641">
        <v>1.3885350318471339</v>
      </c>
      <c r="G15" s="641">
        <v>-0.21333333333333337</v>
      </c>
      <c r="H15" s="641">
        <v>-0.4576271186440678</v>
      </c>
      <c r="I15" s="641">
        <v>0.39375000000000004</v>
      </c>
      <c r="J15" s="641">
        <v>-0.14798206278026904</v>
      </c>
      <c r="K15" s="641">
        <v>-8.9473684210526261E-2</v>
      </c>
      <c r="L15" s="641">
        <v>0.91329479768786137</v>
      </c>
      <c r="M15" s="642">
        <v>-0.2749244712990937</v>
      </c>
    </row>
    <row r="16" spans="1:13" ht="14.4" thickBot="1" x14ac:dyDescent="0.35">
      <c r="A16" s="673" t="s">
        <v>3</v>
      </c>
      <c r="B16" s="645"/>
      <c r="C16" s="645">
        <v>1.1128798842257597</v>
      </c>
      <c r="D16" s="645">
        <v>-0.26575342465753427</v>
      </c>
      <c r="E16" s="645">
        <v>0.10167910447761197</v>
      </c>
      <c r="F16" s="645">
        <v>2.8789161727349688E-2</v>
      </c>
      <c r="G16" s="645">
        <v>5.7613168724279795E-3</v>
      </c>
      <c r="H16" s="645">
        <v>-0.15384615384615385</v>
      </c>
      <c r="I16" s="645">
        <v>-0.22630560928433274</v>
      </c>
      <c r="J16" s="645">
        <v>9.8749999999999893E-2</v>
      </c>
      <c r="K16" s="645">
        <v>-6.8259385665528916E-3</v>
      </c>
      <c r="L16" s="645">
        <v>1.5864833906071021</v>
      </c>
      <c r="M16" s="646">
        <v>8.3702391496899953E-2</v>
      </c>
    </row>
    <row r="17" spans="1:13" x14ac:dyDescent="0.3">
      <c r="B17" s="649"/>
      <c r="C17" s="649"/>
      <c r="D17" s="649"/>
      <c r="E17" s="649"/>
      <c r="F17" s="649"/>
      <c r="G17" s="649"/>
      <c r="H17" s="649"/>
      <c r="I17" s="649"/>
      <c r="J17" s="649"/>
      <c r="K17" s="649"/>
      <c r="L17" s="649"/>
      <c r="M17" s="649"/>
    </row>
    <row r="18" spans="1:13" ht="15" thickBot="1" x14ac:dyDescent="0.35">
      <c r="A18" s="695" t="s">
        <v>684</v>
      </c>
      <c r="B18" s="649"/>
      <c r="C18" s="649"/>
      <c r="D18" s="649"/>
      <c r="E18" s="649"/>
      <c r="F18" s="649"/>
      <c r="G18" s="649"/>
      <c r="H18" s="649"/>
      <c r="I18" s="649"/>
      <c r="J18" s="649"/>
      <c r="K18" s="649"/>
      <c r="L18" s="649"/>
      <c r="M18" s="649"/>
    </row>
    <row r="19" spans="1:13" ht="14.4" thickBot="1" x14ac:dyDescent="0.35">
      <c r="A19" s="614"/>
      <c r="B19" s="674">
        <v>2003</v>
      </c>
      <c r="C19" s="674">
        <v>2004</v>
      </c>
      <c r="D19" s="674">
        <v>2005</v>
      </c>
      <c r="E19" s="674">
        <v>2006</v>
      </c>
      <c r="F19" s="674">
        <v>2007</v>
      </c>
      <c r="G19" s="674">
        <v>2008</v>
      </c>
      <c r="H19" s="674">
        <v>2009</v>
      </c>
      <c r="I19" s="674">
        <v>2010</v>
      </c>
      <c r="J19" s="674">
        <v>2011</v>
      </c>
      <c r="K19" s="674">
        <v>2012</v>
      </c>
      <c r="L19" s="674">
        <v>2013</v>
      </c>
      <c r="M19" s="675">
        <v>2014</v>
      </c>
    </row>
    <row r="20" spans="1:13" x14ac:dyDescent="0.3">
      <c r="A20" s="676" t="s">
        <v>9</v>
      </c>
      <c r="B20" s="634">
        <v>0.3386396526772793</v>
      </c>
      <c r="C20" s="634">
        <v>0.69315068493150689</v>
      </c>
      <c r="D20" s="634">
        <v>0.70429104477611937</v>
      </c>
      <c r="E20" s="634">
        <v>0.74259102455546144</v>
      </c>
      <c r="F20" s="634">
        <v>0.52839506172839501</v>
      </c>
      <c r="G20" s="634">
        <v>0.56464811783960722</v>
      </c>
      <c r="H20" s="634">
        <v>0.64603481624758219</v>
      </c>
      <c r="I20" s="634">
        <v>0.44124999999999998</v>
      </c>
      <c r="J20" s="634">
        <v>0.61888509670079639</v>
      </c>
      <c r="K20" s="634">
        <v>0.66895761741122561</v>
      </c>
      <c r="L20" s="634">
        <v>0.29627989371124891</v>
      </c>
      <c r="M20" s="635">
        <v>0.34205149162239479</v>
      </c>
    </row>
    <row r="21" spans="1:13" x14ac:dyDescent="0.3">
      <c r="A21" s="1032" t="s">
        <v>10</v>
      </c>
      <c r="B21" s="637">
        <v>0.30535455861070909</v>
      </c>
      <c r="C21" s="637">
        <v>0.15890410958904111</v>
      </c>
      <c r="D21" s="637">
        <v>0.13805970149253732</v>
      </c>
      <c r="E21" s="637">
        <v>0.12447078746824725</v>
      </c>
      <c r="F21" s="637">
        <v>0.16296296296296298</v>
      </c>
      <c r="G21" s="637">
        <v>0.19394435351882161</v>
      </c>
      <c r="H21" s="637">
        <v>0.19922630560928434</v>
      </c>
      <c r="I21" s="637">
        <v>0.28000000000000003</v>
      </c>
      <c r="J21" s="637">
        <v>0.16496018202502843</v>
      </c>
      <c r="K21" s="637">
        <v>0.13287514318442153</v>
      </c>
      <c r="L21" s="637">
        <v>0.55713020372010624</v>
      </c>
      <c r="M21" s="638">
        <v>0.55986922762566405</v>
      </c>
    </row>
    <row r="22" spans="1:13" ht="14.4" thickBot="1" x14ac:dyDescent="0.35">
      <c r="A22" s="679" t="s">
        <v>11</v>
      </c>
      <c r="B22" s="641">
        <v>0.35600578871201155</v>
      </c>
      <c r="C22" s="641">
        <v>0.14794520547945206</v>
      </c>
      <c r="D22" s="641">
        <v>0.15764925373134328</v>
      </c>
      <c r="E22" s="641">
        <v>0.13293818797629128</v>
      </c>
      <c r="F22" s="641">
        <v>0.30864197530864196</v>
      </c>
      <c r="G22" s="641">
        <v>0.2414075286415712</v>
      </c>
      <c r="H22" s="641">
        <v>0.15473887814313347</v>
      </c>
      <c r="I22" s="641">
        <v>0.27875</v>
      </c>
      <c r="J22" s="641">
        <v>0.2161547212741752</v>
      </c>
      <c r="K22" s="641">
        <v>0.1981672394043528</v>
      </c>
      <c r="L22" s="641">
        <v>0.14658990256864482</v>
      </c>
      <c r="M22" s="642">
        <v>9.8079280751941153E-2</v>
      </c>
    </row>
    <row r="23" spans="1:13" ht="14.4" thickBot="1" x14ac:dyDescent="0.35">
      <c r="A23" s="673" t="s">
        <v>3</v>
      </c>
      <c r="B23" s="1030">
        <v>1</v>
      </c>
      <c r="C23" s="1030">
        <v>1</v>
      </c>
      <c r="D23" s="1030">
        <v>1</v>
      </c>
      <c r="E23" s="1030">
        <v>1</v>
      </c>
      <c r="F23" s="1030">
        <v>1</v>
      </c>
      <c r="G23" s="1030">
        <v>1</v>
      </c>
      <c r="H23" s="1030">
        <v>1</v>
      </c>
      <c r="I23" s="1030">
        <v>1</v>
      </c>
      <c r="J23" s="1030">
        <v>1</v>
      </c>
      <c r="K23" s="1030">
        <v>0.99999999999999989</v>
      </c>
      <c r="L23" s="1030">
        <v>1</v>
      </c>
      <c r="M23" s="1031">
        <v>1</v>
      </c>
    </row>
    <row r="25" spans="1:13" ht="14.4" x14ac:dyDescent="0.3">
      <c r="A25" s="695"/>
    </row>
  </sheetData>
  <pageMargins left="0.7" right="0.7" top="0.75" bottom="0.75" header="0.3" footer="0.3"/>
  <pageSetup paperSize="9" orientation="portrait" horizontalDpi="4294967292" verticalDpi="429496729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0AF0-B82A-4B0F-AA74-597C0061C99A}">
  <dimension ref="A1:T17"/>
  <sheetViews>
    <sheetView zoomScale="175" zoomScaleNormal="175" zoomScalePageLayoutView="75" workbookViewId="0">
      <selection activeCell="C16" sqref="A16:C16"/>
    </sheetView>
  </sheetViews>
  <sheetFormatPr defaultColWidth="10.6640625" defaultRowHeight="14.4" x14ac:dyDescent="0.3"/>
  <cols>
    <col min="1" max="1" width="32.33203125" style="695" customWidth="1"/>
    <col min="2" max="16384" width="10.6640625" style="695"/>
  </cols>
  <sheetData>
    <row r="1" spans="1:20" x14ac:dyDescent="0.3">
      <c r="A1" s="1132" t="s">
        <v>678</v>
      </c>
    </row>
    <row r="2" spans="1:20" x14ac:dyDescent="0.3">
      <c r="A2" s="912"/>
    </row>
    <row r="3" spans="1:20" x14ac:dyDescent="0.3">
      <c r="A3" s="912"/>
    </row>
    <row r="4" spans="1:20" x14ac:dyDescent="0.3">
      <c r="A4" s="912"/>
    </row>
    <row r="5" spans="1:20" ht="15" thickBot="1" x14ac:dyDescent="0.35">
      <c r="A5" s="695" t="s">
        <v>685</v>
      </c>
    </row>
    <row r="6" spans="1:20" ht="15" thickBot="1" x14ac:dyDescent="0.35">
      <c r="A6" s="939"/>
      <c r="B6" s="940">
        <v>1996</v>
      </c>
      <c r="C6" s="698">
        <v>1997</v>
      </c>
      <c r="D6" s="698">
        <v>1998</v>
      </c>
      <c r="E6" s="698">
        <v>1999</v>
      </c>
      <c r="F6" s="698">
        <v>2000</v>
      </c>
      <c r="G6" s="698">
        <v>2001</v>
      </c>
      <c r="H6" s="698">
        <v>2002</v>
      </c>
      <c r="I6" s="698">
        <v>2003</v>
      </c>
      <c r="J6" s="698">
        <v>2004</v>
      </c>
      <c r="K6" s="698">
        <v>2005</v>
      </c>
      <c r="L6" s="698">
        <v>2006</v>
      </c>
      <c r="M6" s="698">
        <v>2007</v>
      </c>
      <c r="N6" s="698">
        <v>2008</v>
      </c>
      <c r="O6" s="698">
        <v>2009</v>
      </c>
      <c r="P6" s="698">
        <v>2010</v>
      </c>
      <c r="Q6" s="698">
        <v>2011</v>
      </c>
      <c r="R6" s="698">
        <v>2012</v>
      </c>
      <c r="S6" s="698">
        <v>2013</v>
      </c>
      <c r="T6" s="699">
        <v>2014</v>
      </c>
    </row>
    <row r="7" spans="1:20" x14ac:dyDescent="0.3">
      <c r="A7" s="1178" t="s">
        <v>408</v>
      </c>
      <c r="B7" s="944">
        <v>3</v>
      </c>
      <c r="C7" s="944">
        <v>0</v>
      </c>
      <c r="D7" s="944">
        <v>0</v>
      </c>
      <c r="E7" s="944">
        <v>1</v>
      </c>
      <c r="F7" s="944">
        <v>0</v>
      </c>
      <c r="G7" s="944">
        <v>40</v>
      </c>
      <c r="H7" s="944">
        <v>18</v>
      </c>
      <c r="I7" s="944">
        <v>72</v>
      </c>
      <c r="J7" s="944">
        <v>73</v>
      </c>
      <c r="K7" s="944">
        <v>23</v>
      </c>
      <c r="L7" s="944">
        <v>14</v>
      </c>
      <c r="M7" s="944">
        <v>54</v>
      </c>
      <c r="N7" s="944">
        <v>27</v>
      </c>
      <c r="O7" s="944">
        <v>18</v>
      </c>
      <c r="P7" s="944">
        <v>26</v>
      </c>
      <c r="Q7" s="944">
        <v>33</v>
      </c>
      <c r="R7" s="944">
        <v>30</v>
      </c>
      <c r="S7" s="944">
        <v>97</v>
      </c>
      <c r="T7" s="945">
        <v>77</v>
      </c>
    </row>
    <row r="8" spans="1:20" x14ac:dyDescent="0.3">
      <c r="A8" s="1179" t="s">
        <v>409</v>
      </c>
      <c r="B8" s="704">
        <v>0</v>
      </c>
      <c r="C8" s="704">
        <v>0</v>
      </c>
      <c r="D8" s="704">
        <v>0</v>
      </c>
      <c r="E8" s="704">
        <v>0</v>
      </c>
      <c r="F8" s="704">
        <v>0</v>
      </c>
      <c r="G8" s="704">
        <v>76</v>
      </c>
      <c r="H8" s="704">
        <v>68</v>
      </c>
      <c r="I8" s="704">
        <v>149</v>
      </c>
      <c r="J8" s="704">
        <v>165</v>
      </c>
      <c r="K8" s="704">
        <v>103</v>
      </c>
      <c r="L8" s="704">
        <v>77</v>
      </c>
      <c r="M8" s="704">
        <v>120</v>
      </c>
      <c r="N8" s="704">
        <v>58</v>
      </c>
      <c r="O8" s="704">
        <v>97</v>
      </c>
      <c r="P8" s="704">
        <v>49</v>
      </c>
      <c r="Q8" s="704">
        <v>56</v>
      </c>
      <c r="R8" s="704">
        <v>61</v>
      </c>
      <c r="S8" s="704">
        <v>80</v>
      </c>
      <c r="T8" s="705">
        <v>112</v>
      </c>
    </row>
    <row r="9" spans="1:20" x14ac:dyDescent="0.3">
      <c r="A9" s="1179" t="s">
        <v>410</v>
      </c>
      <c r="B9" s="704">
        <v>0</v>
      </c>
      <c r="C9" s="704">
        <v>0</v>
      </c>
      <c r="D9" s="704">
        <v>0</v>
      </c>
      <c r="E9" s="704">
        <v>0</v>
      </c>
      <c r="F9" s="704">
        <v>0</v>
      </c>
      <c r="G9" s="704">
        <v>0</v>
      </c>
      <c r="H9" s="704">
        <v>0</v>
      </c>
      <c r="I9" s="704">
        <v>0</v>
      </c>
      <c r="J9" s="704">
        <v>0</v>
      </c>
      <c r="K9" s="704">
        <v>0</v>
      </c>
      <c r="L9" s="704">
        <v>1</v>
      </c>
      <c r="M9" s="704">
        <v>4</v>
      </c>
      <c r="N9" s="704">
        <v>0</v>
      </c>
      <c r="O9" s="704">
        <v>0</v>
      </c>
      <c r="P9" s="704">
        <v>0</v>
      </c>
      <c r="Q9" s="704">
        <v>0</v>
      </c>
      <c r="R9" s="704">
        <v>0</v>
      </c>
      <c r="S9" s="704">
        <v>0</v>
      </c>
      <c r="T9" s="705">
        <v>0</v>
      </c>
    </row>
    <row r="10" spans="1:20" x14ac:dyDescent="0.3">
      <c r="A10" s="1179" t="s">
        <v>411</v>
      </c>
      <c r="B10" s="704">
        <v>0</v>
      </c>
      <c r="C10" s="704">
        <v>0</v>
      </c>
      <c r="D10" s="704">
        <v>0</v>
      </c>
      <c r="E10" s="704">
        <v>1</v>
      </c>
      <c r="F10" s="704">
        <v>2</v>
      </c>
      <c r="G10" s="704">
        <v>2</v>
      </c>
      <c r="H10" s="704">
        <v>0</v>
      </c>
      <c r="I10" s="704">
        <v>2</v>
      </c>
      <c r="J10" s="704">
        <v>6</v>
      </c>
      <c r="K10" s="704">
        <v>2</v>
      </c>
      <c r="L10" s="704">
        <v>17</v>
      </c>
      <c r="M10" s="704">
        <v>16</v>
      </c>
      <c r="N10" s="704">
        <v>1</v>
      </c>
      <c r="O10" s="704">
        <v>6</v>
      </c>
      <c r="P10" s="704">
        <v>14</v>
      </c>
      <c r="Q10" s="704">
        <v>21</v>
      </c>
      <c r="R10" s="704">
        <v>13</v>
      </c>
      <c r="S10" s="704">
        <v>31</v>
      </c>
      <c r="T10" s="705">
        <v>0</v>
      </c>
    </row>
    <row r="11" spans="1:20" x14ac:dyDescent="0.3">
      <c r="A11" s="1179" t="s">
        <v>412</v>
      </c>
      <c r="B11" s="704">
        <v>0</v>
      </c>
      <c r="C11" s="704">
        <v>0</v>
      </c>
      <c r="D11" s="704">
        <v>0</v>
      </c>
      <c r="E11" s="704">
        <v>1</v>
      </c>
      <c r="F11" s="704">
        <v>0</v>
      </c>
      <c r="G11" s="704">
        <v>59</v>
      </c>
      <c r="H11" s="704">
        <v>61</v>
      </c>
      <c r="I11" s="704">
        <v>61</v>
      </c>
      <c r="J11" s="704">
        <v>810</v>
      </c>
      <c r="K11" s="704">
        <v>625</v>
      </c>
      <c r="L11" s="704">
        <v>646</v>
      </c>
      <c r="M11" s="704">
        <v>591</v>
      </c>
      <c r="N11" s="704">
        <v>647</v>
      </c>
      <c r="O11" s="704">
        <v>530</v>
      </c>
      <c r="P11" s="704">
        <v>216</v>
      </c>
      <c r="Q11" s="704">
        <v>293</v>
      </c>
      <c r="R11" s="704">
        <v>494</v>
      </c>
      <c r="S11" s="704">
        <v>553</v>
      </c>
      <c r="T11" s="705">
        <v>646</v>
      </c>
    </row>
    <row r="12" spans="1:20" x14ac:dyDescent="0.3">
      <c r="A12" s="1179" t="s">
        <v>413</v>
      </c>
      <c r="B12" s="704">
        <v>0</v>
      </c>
      <c r="C12" s="704">
        <v>24</v>
      </c>
      <c r="D12" s="704">
        <v>0</v>
      </c>
      <c r="E12" s="704">
        <v>0</v>
      </c>
      <c r="F12" s="704">
        <v>0</v>
      </c>
      <c r="G12" s="704">
        <v>11</v>
      </c>
      <c r="H12" s="704">
        <v>3</v>
      </c>
      <c r="I12" s="704">
        <v>50</v>
      </c>
      <c r="J12" s="704">
        <v>84</v>
      </c>
      <c r="K12" s="704">
        <v>49</v>
      </c>
      <c r="L12" s="704">
        <v>49</v>
      </c>
      <c r="M12" s="704">
        <v>102</v>
      </c>
      <c r="N12" s="704">
        <v>125</v>
      </c>
      <c r="O12" s="704">
        <v>129</v>
      </c>
      <c r="P12" s="704">
        <v>208</v>
      </c>
      <c r="Q12" s="704">
        <v>82</v>
      </c>
      <c r="R12" s="704">
        <v>65</v>
      </c>
      <c r="S12" s="704">
        <v>1155</v>
      </c>
      <c r="T12" s="705">
        <v>1247</v>
      </c>
    </row>
    <row r="13" spans="1:20" x14ac:dyDescent="0.3">
      <c r="A13" s="1179" t="s">
        <v>414</v>
      </c>
      <c r="B13" s="704">
        <v>0</v>
      </c>
      <c r="C13" s="704">
        <v>1</v>
      </c>
      <c r="D13" s="704">
        <v>1</v>
      </c>
      <c r="E13" s="704">
        <v>12</v>
      </c>
      <c r="F13" s="704">
        <v>33</v>
      </c>
      <c r="G13" s="704">
        <v>165</v>
      </c>
      <c r="H13" s="704">
        <v>198</v>
      </c>
      <c r="I13" s="704">
        <v>144</v>
      </c>
      <c r="J13" s="704">
        <v>126</v>
      </c>
      <c r="K13" s="704">
        <v>120</v>
      </c>
      <c r="L13" s="704">
        <v>212</v>
      </c>
      <c r="M13" s="704">
        <v>185</v>
      </c>
      <c r="N13" s="704">
        <v>174</v>
      </c>
      <c r="O13" s="704">
        <v>133</v>
      </c>
      <c r="P13" s="704">
        <v>147</v>
      </c>
      <c r="Q13" s="704">
        <v>213</v>
      </c>
      <c r="R13" s="704">
        <v>95</v>
      </c>
      <c r="S13" s="704">
        <v>148</v>
      </c>
      <c r="T13" s="705">
        <v>206</v>
      </c>
    </row>
    <row r="14" spans="1:20" x14ac:dyDescent="0.3">
      <c r="A14" s="1179" t="s">
        <v>415</v>
      </c>
      <c r="B14" s="704">
        <v>0</v>
      </c>
      <c r="C14" s="704">
        <v>0</v>
      </c>
      <c r="D14" s="704">
        <v>0</v>
      </c>
      <c r="E14" s="704">
        <v>0</v>
      </c>
      <c r="F14" s="704">
        <v>0</v>
      </c>
      <c r="G14" s="704">
        <v>0</v>
      </c>
      <c r="H14" s="704">
        <v>0</v>
      </c>
      <c r="I14" s="704">
        <v>0</v>
      </c>
      <c r="J14" s="704">
        <v>0</v>
      </c>
      <c r="K14" s="704">
        <v>0</v>
      </c>
      <c r="L14" s="704">
        <v>0</v>
      </c>
      <c r="M14" s="704">
        <v>0</v>
      </c>
      <c r="N14" s="704">
        <v>0</v>
      </c>
      <c r="O14" s="704">
        <v>0</v>
      </c>
      <c r="P14" s="704">
        <v>0</v>
      </c>
      <c r="Q14" s="704">
        <v>0</v>
      </c>
      <c r="R14" s="704">
        <v>0</v>
      </c>
      <c r="S14" s="704">
        <v>0</v>
      </c>
      <c r="T14" s="705">
        <v>0</v>
      </c>
    </row>
    <row r="15" spans="1:20" x14ac:dyDescent="0.3">
      <c r="A15" s="1179" t="s">
        <v>416</v>
      </c>
      <c r="B15" s="704">
        <v>10</v>
      </c>
      <c r="C15" s="704">
        <v>1</v>
      </c>
      <c r="D15" s="704">
        <v>1</v>
      </c>
      <c r="E15" s="704">
        <v>2</v>
      </c>
      <c r="F15" s="704">
        <v>2</v>
      </c>
      <c r="G15" s="704">
        <v>199</v>
      </c>
      <c r="H15" s="704">
        <v>182</v>
      </c>
      <c r="I15" s="704">
        <v>213</v>
      </c>
      <c r="J15" s="704">
        <v>196</v>
      </c>
      <c r="K15" s="704">
        <v>150</v>
      </c>
      <c r="L15" s="704">
        <v>165</v>
      </c>
      <c r="M15" s="704">
        <v>143</v>
      </c>
      <c r="N15" s="704">
        <v>190</v>
      </c>
      <c r="O15" s="704">
        <v>121</v>
      </c>
      <c r="P15" s="704">
        <v>140</v>
      </c>
      <c r="Q15" s="704">
        <v>181</v>
      </c>
      <c r="R15" s="704">
        <v>115</v>
      </c>
      <c r="S15" s="704">
        <v>194</v>
      </c>
      <c r="T15" s="705">
        <v>159</v>
      </c>
    </row>
    <row r="16" spans="1:20" ht="15" thickBot="1" x14ac:dyDescent="0.35">
      <c r="A16" s="1180" t="s">
        <v>686</v>
      </c>
      <c r="B16" s="952">
        <v>0</v>
      </c>
      <c r="C16" s="952">
        <v>0</v>
      </c>
      <c r="D16" s="952">
        <v>0</v>
      </c>
      <c r="E16" s="952">
        <v>0</v>
      </c>
      <c r="F16" s="952">
        <v>0</v>
      </c>
      <c r="G16" s="952">
        <v>0</v>
      </c>
      <c r="H16" s="952">
        <v>0</v>
      </c>
      <c r="I16" s="952">
        <v>0</v>
      </c>
      <c r="J16" s="952">
        <v>0</v>
      </c>
      <c r="K16" s="952">
        <v>0</v>
      </c>
      <c r="L16" s="952">
        <v>0</v>
      </c>
      <c r="M16" s="952">
        <v>0</v>
      </c>
      <c r="N16" s="952">
        <v>0</v>
      </c>
      <c r="O16" s="952">
        <v>0</v>
      </c>
      <c r="P16" s="952">
        <v>0</v>
      </c>
      <c r="Q16" s="952">
        <v>0</v>
      </c>
      <c r="R16" s="952">
        <v>0</v>
      </c>
      <c r="S16" s="952">
        <v>0</v>
      </c>
      <c r="T16" s="953">
        <v>0</v>
      </c>
    </row>
    <row r="17" spans="1:20" ht="15" thickBot="1" x14ac:dyDescent="0.35">
      <c r="A17" s="939" t="s">
        <v>3</v>
      </c>
      <c r="B17" s="1002">
        <v>13</v>
      </c>
      <c r="C17" s="961">
        <v>26</v>
      </c>
      <c r="D17" s="961">
        <v>2</v>
      </c>
      <c r="E17" s="961">
        <v>17</v>
      </c>
      <c r="F17" s="961">
        <v>37</v>
      </c>
      <c r="G17" s="961">
        <v>552</v>
      </c>
      <c r="H17" s="961">
        <v>530</v>
      </c>
      <c r="I17" s="961">
        <v>691</v>
      </c>
      <c r="J17" s="961">
        <v>1460</v>
      </c>
      <c r="K17" s="961">
        <v>1072</v>
      </c>
      <c r="L17" s="961">
        <v>1181</v>
      </c>
      <c r="M17" s="961">
        <v>1215</v>
      </c>
      <c r="N17" s="961">
        <v>1222</v>
      </c>
      <c r="O17" s="961">
        <v>1034</v>
      </c>
      <c r="P17" s="961">
        <v>800</v>
      </c>
      <c r="Q17" s="961">
        <v>879</v>
      </c>
      <c r="R17" s="961">
        <v>873</v>
      </c>
      <c r="S17" s="961">
        <v>2258</v>
      </c>
      <c r="T17" s="962">
        <v>2447</v>
      </c>
    </row>
  </sheetData>
  <pageMargins left="0.7" right="0.7" top="0.75" bottom="0.75" header="0.3" footer="0.3"/>
  <pageSetup paperSize="9" orientation="portrait" horizontalDpi="4294967292" verticalDpi="429496729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9085-0C99-4D41-BE89-F35EF4EE17DE}">
  <dimension ref="C5:C14"/>
  <sheetViews>
    <sheetView workbookViewId="0">
      <selection activeCell="C5" sqref="C5"/>
    </sheetView>
  </sheetViews>
  <sheetFormatPr defaultColWidth="11.5546875" defaultRowHeight="13.2" x14ac:dyDescent="0.25"/>
  <cols>
    <col min="1" max="16384" width="11.5546875" style="153"/>
  </cols>
  <sheetData>
    <row r="5" spans="3:3" ht="23.4" x14ac:dyDescent="0.45">
      <c r="C5" s="610" t="s">
        <v>687</v>
      </c>
    </row>
    <row r="14" spans="3:3" ht="14.4" x14ac:dyDescent="0.25">
      <c r="C14" s="611" t="s">
        <v>688</v>
      </c>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C5A2-7906-4132-8C4D-14171B471960}">
  <dimension ref="A1:D7"/>
  <sheetViews>
    <sheetView zoomScale="90" zoomScaleNormal="90" workbookViewId="0">
      <selection activeCell="A9" sqref="A9"/>
    </sheetView>
  </sheetViews>
  <sheetFormatPr defaultColWidth="10.6640625" defaultRowHeight="14.4" x14ac:dyDescent="0.3"/>
  <cols>
    <col min="1" max="1" width="17" style="1182" customWidth="1"/>
    <col min="2" max="16384" width="10.6640625" style="1182"/>
  </cols>
  <sheetData>
    <row r="1" spans="1:4" x14ac:dyDescent="0.3">
      <c r="A1" s="1181" t="s">
        <v>689</v>
      </c>
    </row>
    <row r="4" spans="1:4" ht="15" thickBot="1" x14ac:dyDescent="0.35">
      <c r="A4" s="1182" t="s">
        <v>690</v>
      </c>
    </row>
    <row r="5" spans="1:4" ht="15" thickBot="1" x14ac:dyDescent="0.35">
      <c r="A5" s="1183"/>
      <c r="B5" s="1184">
        <v>2012</v>
      </c>
      <c r="C5" s="1184">
        <v>2013</v>
      </c>
      <c r="D5" s="1185">
        <v>2014</v>
      </c>
    </row>
    <row r="6" spans="1:4" x14ac:dyDescent="0.3">
      <c r="A6" s="1186" t="s">
        <v>691</v>
      </c>
      <c r="B6" s="883">
        <v>11962</v>
      </c>
      <c r="C6" s="883">
        <v>13004</v>
      </c>
      <c r="D6" s="884">
        <v>16003</v>
      </c>
    </row>
    <row r="7" spans="1:4" ht="15" thickBot="1" x14ac:dyDescent="0.35">
      <c r="A7" s="1187" t="s">
        <v>692</v>
      </c>
      <c r="B7" s="1188">
        <v>6404</v>
      </c>
      <c r="C7" s="1188">
        <v>7235</v>
      </c>
      <c r="D7" s="1189">
        <v>10205</v>
      </c>
    </row>
  </sheetData>
  <pageMargins left="0.75" right="0.75" top="1" bottom="1" header="0.5" footer="0.5"/>
  <pageSetup paperSize="9" orientation="portrait" horizontalDpi="4294967292" verticalDpi="429496729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D5B3-ECC5-464B-89DC-47E294BB66CA}">
  <dimension ref="C5:C15"/>
  <sheetViews>
    <sheetView workbookViewId="0">
      <selection activeCell="C5" sqref="C5"/>
    </sheetView>
  </sheetViews>
  <sheetFormatPr defaultColWidth="11.5546875" defaultRowHeight="13.2" x14ac:dyDescent="0.25"/>
  <cols>
    <col min="1" max="16384" width="11.5546875" style="696"/>
  </cols>
  <sheetData>
    <row r="5" spans="3:3" x14ac:dyDescent="0.25">
      <c r="C5" s="880" t="s">
        <v>693</v>
      </c>
    </row>
    <row r="15" spans="3:3" ht="14.4" x14ac:dyDescent="0.25">
      <c r="C15" s="881" t="s">
        <v>688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5DA9-4A12-411B-A74C-3CBBF5CECE5C}">
  <dimension ref="A2:AG35"/>
  <sheetViews>
    <sheetView zoomScaleNormal="100" workbookViewId="0">
      <selection activeCell="B31" sqref="B31"/>
    </sheetView>
  </sheetViews>
  <sheetFormatPr defaultColWidth="10.6640625" defaultRowHeight="13.8" x14ac:dyDescent="0.3"/>
  <cols>
    <col min="1" max="1" width="36.21875" style="613" customWidth="1"/>
    <col min="2" max="2" width="8.33203125" style="613" customWidth="1"/>
    <col min="3" max="3" width="8.5546875" style="613" customWidth="1"/>
    <col min="4" max="4" width="8" style="613" customWidth="1"/>
    <col min="5" max="5" width="9.44140625" style="613" customWidth="1"/>
    <col min="6" max="6" width="8.5546875" style="613" customWidth="1"/>
    <col min="7" max="26" width="8.5546875" style="613" bestFit="1" customWidth="1"/>
    <col min="27" max="16384" width="10.6640625" style="613"/>
  </cols>
  <sheetData>
    <row r="2" spans="1:26" x14ac:dyDescent="0.3">
      <c r="A2" s="612" t="s">
        <v>387</v>
      </c>
    </row>
    <row r="3" spans="1:26" x14ac:dyDescent="0.3">
      <c r="A3" s="612"/>
    </row>
    <row r="4" spans="1:26" ht="14.4" thickBot="1" x14ac:dyDescent="0.35">
      <c r="A4" s="613" t="s">
        <v>389</v>
      </c>
    </row>
    <row r="5" spans="1:26" ht="14.4" thickBot="1" x14ac:dyDescent="0.35">
      <c r="A5" s="614"/>
      <c r="B5" s="615">
        <v>1990</v>
      </c>
      <c r="C5" s="615">
        <v>1991</v>
      </c>
      <c r="D5" s="615">
        <v>1992</v>
      </c>
      <c r="E5" s="615">
        <v>1993</v>
      </c>
      <c r="F5" s="615">
        <v>1994</v>
      </c>
      <c r="G5" s="615">
        <v>1995</v>
      </c>
      <c r="H5" s="615">
        <v>1996</v>
      </c>
      <c r="I5" s="615">
        <v>1997</v>
      </c>
      <c r="J5" s="615">
        <v>1998</v>
      </c>
      <c r="K5" s="615">
        <v>1999</v>
      </c>
      <c r="L5" s="615">
        <v>2000</v>
      </c>
      <c r="M5" s="615">
        <v>2001</v>
      </c>
      <c r="N5" s="615">
        <v>2002</v>
      </c>
      <c r="O5" s="615">
        <v>2003</v>
      </c>
      <c r="P5" s="615">
        <v>2004</v>
      </c>
      <c r="Q5" s="615">
        <v>2005</v>
      </c>
      <c r="R5" s="615">
        <v>2006</v>
      </c>
      <c r="S5" s="615">
        <v>2007</v>
      </c>
      <c r="T5" s="615">
        <v>2008</v>
      </c>
      <c r="U5" s="615">
        <v>2009</v>
      </c>
      <c r="V5" s="615">
        <v>2010</v>
      </c>
      <c r="W5" s="615">
        <v>2011</v>
      </c>
      <c r="X5" s="615">
        <v>2012</v>
      </c>
      <c r="Y5" s="615">
        <v>2013</v>
      </c>
      <c r="Z5" s="616">
        <v>2014</v>
      </c>
    </row>
    <row r="6" spans="1:26" x14ac:dyDescent="0.3">
      <c r="A6" s="617" t="s">
        <v>390</v>
      </c>
      <c r="B6" s="618">
        <v>20234.000000049899</v>
      </c>
      <c r="C6" s="618">
        <v>15083.999999972597</v>
      </c>
      <c r="D6" s="618">
        <v>19950.000000006672</v>
      </c>
      <c r="E6" s="618">
        <v>16867.000000052452</v>
      </c>
      <c r="F6" s="618">
        <v>16078.000000173683</v>
      </c>
      <c r="G6" s="618">
        <v>18765.999999952313</v>
      </c>
      <c r="H6" s="618">
        <v>25772.999999965039</v>
      </c>
      <c r="I6" s="618">
        <v>30401.00000006556</v>
      </c>
      <c r="J6" s="618">
        <v>34185.000000022817</v>
      </c>
      <c r="K6" s="618">
        <v>37739.999999950378</v>
      </c>
      <c r="L6" s="618">
        <v>38603.000000040935</v>
      </c>
      <c r="M6" s="618">
        <v>42372.000000081971</v>
      </c>
      <c r="N6" s="618">
        <v>42255.999999984713</v>
      </c>
      <c r="O6" s="618">
        <v>53067.797905174164</v>
      </c>
      <c r="P6" s="618">
        <v>52144.738438758373</v>
      </c>
      <c r="Q6" s="618">
        <v>54657.50667172754</v>
      </c>
      <c r="R6" s="618">
        <v>59885.187012987015</v>
      </c>
      <c r="S6" s="618">
        <v>64021.799999994</v>
      </c>
      <c r="T6" s="618">
        <v>70602.206272923795</v>
      </c>
      <c r="U6" s="618">
        <v>74662</v>
      </c>
      <c r="V6" s="618">
        <v>74001</v>
      </c>
      <c r="W6" s="618">
        <v>78139.196812682727</v>
      </c>
      <c r="X6" s="618">
        <v>81693</v>
      </c>
      <c r="Y6" s="618">
        <v>81904</v>
      </c>
      <c r="Z6" s="619">
        <v>79921</v>
      </c>
    </row>
    <row r="7" spans="1:26" x14ac:dyDescent="0.3">
      <c r="A7" s="620" t="s">
        <v>391</v>
      </c>
      <c r="B7" s="621">
        <v>53421.999999950101</v>
      </c>
      <c r="C7" s="621">
        <v>62074.000000027401</v>
      </c>
      <c r="D7" s="621">
        <v>63762.999999993328</v>
      </c>
      <c r="E7" s="621">
        <v>71006.999999947555</v>
      </c>
      <c r="F7" s="621">
        <v>79915.999999826323</v>
      </c>
      <c r="G7" s="621">
        <v>80260.000000047687</v>
      </c>
      <c r="H7" s="621">
        <v>93694.000000034954</v>
      </c>
      <c r="I7" s="621">
        <v>99560.999999934444</v>
      </c>
      <c r="J7" s="621">
        <v>110638.99999997718</v>
      </c>
      <c r="K7" s="621">
        <v>132575.00000004962</v>
      </c>
      <c r="L7" s="621">
        <v>146491.99999995908</v>
      </c>
      <c r="M7" s="621">
        <v>157439.99999991804</v>
      </c>
      <c r="N7" s="621">
        <v>173582.00000001531</v>
      </c>
      <c r="O7" s="621">
        <v>157641.20209482583</v>
      </c>
      <c r="P7" s="621">
        <v>170647.26156124164</v>
      </c>
      <c r="Q7" s="621">
        <v>184696.49332827245</v>
      </c>
      <c r="R7" s="621">
        <v>189405.81298701299</v>
      </c>
      <c r="S7" s="621">
        <v>198088.20000000601</v>
      </c>
      <c r="T7" s="621">
        <v>213258.7937270762</v>
      </c>
      <c r="U7" s="621">
        <v>219750</v>
      </c>
      <c r="V7" s="621">
        <v>248093</v>
      </c>
      <c r="W7" s="621">
        <v>258499.80318731727</v>
      </c>
      <c r="X7" s="621">
        <v>279246</v>
      </c>
      <c r="Y7" s="621">
        <v>290511</v>
      </c>
      <c r="Z7" s="622">
        <v>312632</v>
      </c>
    </row>
    <row r="8" spans="1:26" x14ac:dyDescent="0.3">
      <c r="A8" s="620" t="s">
        <v>392</v>
      </c>
      <c r="B8" s="621">
        <v>1917</v>
      </c>
      <c r="C8" s="621">
        <v>1759</v>
      </c>
      <c r="D8" s="621">
        <v>1942</v>
      </c>
      <c r="E8" s="621">
        <v>2099</v>
      </c>
      <c r="F8" s="621">
        <v>2474</v>
      </c>
      <c r="G8" s="621">
        <v>3176</v>
      </c>
      <c r="H8" s="621">
        <v>4190</v>
      </c>
      <c r="I8" s="621">
        <v>4973</v>
      </c>
      <c r="J8" s="621">
        <v>5737</v>
      </c>
      <c r="K8" s="621">
        <v>7574</v>
      </c>
      <c r="L8" s="621">
        <v>9986</v>
      </c>
      <c r="M8" s="621">
        <v>9576</v>
      </c>
      <c r="N8" s="621">
        <v>10974</v>
      </c>
      <c r="O8" s="621">
        <v>11550</v>
      </c>
      <c r="P8" s="621">
        <v>13971</v>
      </c>
      <c r="Q8" s="621">
        <v>13200</v>
      </c>
      <c r="R8" s="621">
        <v>14065</v>
      </c>
      <c r="S8" s="621">
        <v>14932</v>
      </c>
      <c r="T8" s="621">
        <v>16330</v>
      </c>
      <c r="U8" s="621">
        <v>15774</v>
      </c>
      <c r="V8" s="621">
        <v>17521</v>
      </c>
      <c r="W8" s="621">
        <v>16319</v>
      </c>
      <c r="X8" s="621">
        <v>17071</v>
      </c>
      <c r="Y8" s="621">
        <v>19228</v>
      </c>
      <c r="Z8" s="622">
        <v>18848</v>
      </c>
    </row>
    <row r="9" spans="1:26" ht="14.4" thickBot="1" x14ac:dyDescent="0.35">
      <c r="A9" s="623" t="s">
        <v>393</v>
      </c>
      <c r="B9" s="624" t="s">
        <v>51</v>
      </c>
      <c r="C9" s="625">
        <v>9822.9999999726006</v>
      </c>
      <c r="D9" s="625">
        <v>11453.000000006665</v>
      </c>
      <c r="E9" s="625">
        <v>10607.000000052445</v>
      </c>
      <c r="F9" s="625">
        <v>5484.0000001736771</v>
      </c>
      <c r="G9" s="625">
        <v>12557.999999952313</v>
      </c>
      <c r="H9" s="625">
        <v>1141.9999999650463</v>
      </c>
      <c r="I9" s="625">
        <v>14933.000000065556</v>
      </c>
      <c r="J9" s="625">
        <v>13586.000000022817</v>
      </c>
      <c r="K9" s="625">
        <v>4674.999999950378</v>
      </c>
      <c r="L9" s="625">
        <v>13837.00000004092</v>
      </c>
      <c r="M9" s="625">
        <v>18079.000000081956</v>
      </c>
      <c r="N9" s="625">
        <v>15255.999999984691</v>
      </c>
      <c r="O9" s="625">
        <v>46646.7979051742</v>
      </c>
      <c r="P9" s="625">
        <v>26090.738438758359</v>
      </c>
      <c r="Q9" s="625">
        <v>24895.506671727548</v>
      </c>
      <c r="R9" s="625">
        <v>35883.187012987008</v>
      </c>
      <c r="S9" s="625">
        <v>36270.799999993993</v>
      </c>
      <c r="T9" s="625">
        <v>32521.206272923795</v>
      </c>
      <c r="U9" s="625">
        <v>48337</v>
      </c>
      <c r="V9" s="625">
        <v>28798</v>
      </c>
      <c r="W9" s="625">
        <v>47275.196812682727</v>
      </c>
      <c r="X9" s="625">
        <v>40322</v>
      </c>
      <c r="Y9" s="625">
        <v>51200</v>
      </c>
      <c r="Z9" s="626">
        <v>40935</v>
      </c>
    </row>
    <row r="10" spans="1:26" ht="14.4" thickBot="1" x14ac:dyDescent="0.35">
      <c r="A10" s="614" t="s">
        <v>3</v>
      </c>
      <c r="B10" s="627">
        <v>75573</v>
      </c>
      <c r="C10" s="628">
        <v>88739.999999972599</v>
      </c>
      <c r="D10" s="628">
        <v>97108.000000006665</v>
      </c>
      <c r="E10" s="628">
        <v>100580.00000005245</v>
      </c>
      <c r="F10" s="628">
        <v>103952.00000017368</v>
      </c>
      <c r="G10" s="628">
        <v>114759.99999995231</v>
      </c>
      <c r="H10" s="628">
        <v>124798.99999996505</v>
      </c>
      <c r="I10" s="628">
        <v>149868.00000006554</v>
      </c>
      <c r="J10" s="628">
        <v>164147.00000002282</v>
      </c>
      <c r="K10" s="628">
        <v>182563.99999995038</v>
      </c>
      <c r="L10" s="628">
        <v>208918.00000004092</v>
      </c>
      <c r="M10" s="628">
        <v>227467.00000008196</v>
      </c>
      <c r="N10" s="628">
        <v>242067.99999998472</v>
      </c>
      <c r="O10" s="628">
        <v>268905.7979051742</v>
      </c>
      <c r="P10" s="628">
        <v>262853.73843875836</v>
      </c>
      <c r="Q10" s="628">
        <v>277449.50667172752</v>
      </c>
      <c r="R10" s="628">
        <v>299239.18701298698</v>
      </c>
      <c r="S10" s="628">
        <v>313312.79999999399</v>
      </c>
      <c r="T10" s="628">
        <v>332712.2062729238</v>
      </c>
      <c r="U10" s="628">
        <v>358523</v>
      </c>
      <c r="V10" s="628">
        <v>368413</v>
      </c>
      <c r="W10" s="628">
        <v>400233.19681268273</v>
      </c>
      <c r="X10" s="628">
        <v>418332</v>
      </c>
      <c r="Y10" s="628">
        <v>442843</v>
      </c>
      <c r="Z10" s="629">
        <v>452336</v>
      </c>
    </row>
    <row r="11" spans="1:26" x14ac:dyDescent="0.3">
      <c r="B11" s="630"/>
      <c r="C11" s="631"/>
      <c r="D11" s="632"/>
      <c r="E11" s="631"/>
      <c r="F11" s="631"/>
      <c r="G11" s="631"/>
      <c r="H11" s="631"/>
      <c r="I11" s="631"/>
      <c r="J11" s="631"/>
      <c r="K11" s="631"/>
      <c r="L11" s="631"/>
      <c r="M11" s="631"/>
      <c r="N11" s="631"/>
      <c r="O11" s="631"/>
      <c r="P11" s="631"/>
      <c r="Q11" s="631"/>
      <c r="R11" s="631"/>
      <c r="S11" s="631"/>
      <c r="T11" s="631"/>
      <c r="U11" s="631"/>
      <c r="V11" s="631"/>
      <c r="W11" s="631"/>
      <c r="X11" s="631"/>
      <c r="Y11" s="631"/>
      <c r="Z11" s="631"/>
    </row>
    <row r="12" spans="1:26" ht="14.4" thickBot="1" x14ac:dyDescent="0.35">
      <c r="A12" s="613" t="s">
        <v>394</v>
      </c>
      <c r="B12" s="631"/>
      <c r="C12" s="631"/>
      <c r="D12" s="631"/>
      <c r="E12" s="631"/>
      <c r="F12" s="631"/>
      <c r="G12" s="631"/>
      <c r="H12" s="631"/>
      <c r="I12" s="631"/>
      <c r="J12" s="631"/>
      <c r="K12" s="631"/>
      <c r="L12" s="631"/>
      <c r="M12" s="631"/>
      <c r="N12" s="631"/>
      <c r="O12" s="631"/>
      <c r="P12" s="631"/>
      <c r="Q12" s="631"/>
      <c r="R12" s="631"/>
      <c r="S12" s="631"/>
      <c r="T12" s="631"/>
      <c r="U12" s="631"/>
      <c r="V12" s="631"/>
      <c r="W12" s="631"/>
      <c r="X12" s="631"/>
      <c r="Y12" s="631"/>
      <c r="Z12" s="631"/>
    </row>
    <row r="13" spans="1:26" ht="14.4" thickBot="1" x14ac:dyDescent="0.35">
      <c r="A13" s="614"/>
      <c r="B13" s="615">
        <v>1990</v>
      </c>
      <c r="C13" s="615">
        <v>1991</v>
      </c>
      <c r="D13" s="615">
        <v>1992</v>
      </c>
      <c r="E13" s="615">
        <v>1993</v>
      </c>
      <c r="F13" s="615">
        <v>1994</v>
      </c>
      <c r="G13" s="615">
        <v>1995</v>
      </c>
      <c r="H13" s="615">
        <v>1996</v>
      </c>
      <c r="I13" s="615">
        <v>1997</v>
      </c>
      <c r="J13" s="615">
        <v>1998</v>
      </c>
      <c r="K13" s="615">
        <v>1999</v>
      </c>
      <c r="L13" s="615">
        <v>2000</v>
      </c>
      <c r="M13" s="615">
        <v>2001</v>
      </c>
      <c r="N13" s="615">
        <v>2002</v>
      </c>
      <c r="O13" s="615">
        <v>2003</v>
      </c>
      <c r="P13" s="615">
        <v>2004</v>
      </c>
      <c r="Q13" s="615">
        <v>2005</v>
      </c>
      <c r="R13" s="615">
        <v>2006</v>
      </c>
      <c r="S13" s="615">
        <v>2007</v>
      </c>
      <c r="T13" s="615">
        <v>2008</v>
      </c>
      <c r="U13" s="615">
        <v>2009</v>
      </c>
      <c r="V13" s="615">
        <v>2010</v>
      </c>
      <c r="W13" s="615">
        <v>2011</v>
      </c>
      <c r="X13" s="615">
        <v>2012</v>
      </c>
      <c r="Y13" s="615">
        <v>2013</v>
      </c>
      <c r="Z13" s="616">
        <v>2014</v>
      </c>
    </row>
    <row r="14" spans="1:26" x14ac:dyDescent="0.3">
      <c r="A14" s="617" t="s">
        <v>390</v>
      </c>
      <c r="B14" s="633" t="s">
        <v>51</v>
      </c>
      <c r="C14" s="634">
        <v>-0.2545220915323021</v>
      </c>
      <c r="D14" s="634">
        <v>0.32259347653426906</v>
      </c>
      <c r="E14" s="634">
        <v>-0.15453634084978385</v>
      </c>
      <c r="F14" s="634">
        <v>-4.6777731658049215E-2</v>
      </c>
      <c r="G14" s="634">
        <v>0.16718497323980563</v>
      </c>
      <c r="H14" s="634">
        <v>0.37338804220561284</v>
      </c>
      <c r="I14" s="634">
        <v>0.17956776471915559</v>
      </c>
      <c r="J14" s="634">
        <v>0.12446958981445011</v>
      </c>
      <c r="K14" s="634">
        <v>0.10399297937473118</v>
      </c>
      <c r="L14" s="634">
        <v>2.2866984634120069E-2</v>
      </c>
      <c r="M14" s="634">
        <v>9.7634898843018458E-2</v>
      </c>
      <c r="N14" s="634">
        <v>-2.7376569455545008E-3</v>
      </c>
      <c r="O14" s="634">
        <v>0.25586420638946805</v>
      </c>
      <c r="P14" s="634">
        <v>-1.7393965886151719E-2</v>
      </c>
      <c r="Q14" s="634">
        <v>4.8188337082566868E-2</v>
      </c>
      <c r="R14" s="634">
        <v>9.5644325173061207E-2</v>
      </c>
      <c r="S14" s="634">
        <v>6.9075729630933669E-2</v>
      </c>
      <c r="T14" s="634">
        <v>0.10278383726996765</v>
      </c>
      <c r="U14" s="634">
        <v>5.7502363472643259E-2</v>
      </c>
      <c r="V14" s="634">
        <v>-8.8532318984222425E-3</v>
      </c>
      <c r="W14" s="634">
        <v>5.5920822862971065E-2</v>
      </c>
      <c r="X14" s="634">
        <v>4.5480416132719359E-2</v>
      </c>
      <c r="Y14" s="634">
        <v>2.5828406350605349E-3</v>
      </c>
      <c r="Z14" s="635">
        <v>-2.4211271732760276E-2</v>
      </c>
    </row>
    <row r="15" spans="1:26" x14ac:dyDescent="0.3">
      <c r="A15" s="620" t="s">
        <v>391</v>
      </c>
      <c r="B15" s="636" t="s">
        <v>51</v>
      </c>
      <c r="C15" s="637">
        <v>0.16195574856960393</v>
      </c>
      <c r="D15" s="637">
        <v>2.7209459676598602E-2</v>
      </c>
      <c r="E15" s="637">
        <v>0.11360820538486238</v>
      </c>
      <c r="F15" s="637">
        <v>0.12546650330087661</v>
      </c>
      <c r="G15" s="637">
        <v>4.3045197485123143E-3</v>
      </c>
      <c r="H15" s="637">
        <v>0.16738101171167807</v>
      </c>
      <c r="I15" s="637">
        <v>6.2618737591492613E-2</v>
      </c>
      <c r="J15" s="637">
        <v>0.11126846857755579</v>
      </c>
      <c r="K15" s="637">
        <v>0.19826643407909472</v>
      </c>
      <c r="L15" s="637">
        <v>0.1049745427109503</v>
      </c>
      <c r="M15" s="637">
        <v>7.4734456488832368E-2</v>
      </c>
      <c r="N15" s="637">
        <v>0.1025279471551428</v>
      </c>
      <c r="O15" s="637">
        <v>-9.1834394725190838E-2</v>
      </c>
      <c r="P15" s="637">
        <v>8.2504188585115434E-2</v>
      </c>
      <c r="Q15" s="637">
        <v>8.2329078348490459E-2</v>
      </c>
      <c r="R15" s="637">
        <v>2.5497612726032459E-2</v>
      </c>
      <c r="S15" s="637">
        <v>4.5840129593004209E-2</v>
      </c>
      <c r="T15" s="637">
        <v>7.6585045081280612E-2</v>
      </c>
      <c r="U15" s="637">
        <v>3.0438164633112885E-2</v>
      </c>
      <c r="V15" s="637">
        <v>0.12897838452787269</v>
      </c>
      <c r="W15" s="637">
        <v>4.1947185883186133E-2</v>
      </c>
      <c r="X15" s="637">
        <v>8.0256141617443877E-2</v>
      </c>
      <c r="Y15" s="637">
        <v>4.0340774800713408E-2</v>
      </c>
      <c r="Z15" s="638">
        <v>7.6145137361407933E-2</v>
      </c>
    </row>
    <row r="16" spans="1:26" x14ac:dyDescent="0.3">
      <c r="A16" s="620" t="s">
        <v>392</v>
      </c>
      <c r="B16" s="636" t="s">
        <v>51</v>
      </c>
      <c r="C16" s="637">
        <v>-8.2420448617631759E-2</v>
      </c>
      <c r="D16" s="637">
        <v>0.10403638430926665</v>
      </c>
      <c r="E16" s="637">
        <v>8.0844490216271936E-2</v>
      </c>
      <c r="F16" s="637">
        <v>0.17865650309671266</v>
      </c>
      <c r="G16" s="637">
        <v>0.28375101050929663</v>
      </c>
      <c r="H16" s="637">
        <v>0.3192695214105794</v>
      </c>
      <c r="I16" s="637">
        <v>0.18687350835322203</v>
      </c>
      <c r="J16" s="637">
        <v>0.15362959983913127</v>
      </c>
      <c r="K16" s="637">
        <v>0.32020219626982738</v>
      </c>
      <c r="L16" s="637">
        <v>0.31845788222867699</v>
      </c>
      <c r="M16" s="637">
        <v>-4.1057480472661778E-2</v>
      </c>
      <c r="N16" s="637">
        <v>0.14598997493734345</v>
      </c>
      <c r="O16" s="637">
        <v>5.2487698195735399E-2</v>
      </c>
      <c r="P16" s="637">
        <v>0.20961038961038958</v>
      </c>
      <c r="Q16" s="637">
        <v>-5.5185741893923113E-2</v>
      </c>
      <c r="R16" s="637">
        <v>6.5530303030302939E-2</v>
      </c>
      <c r="S16" s="637">
        <v>6.164237468894429E-2</v>
      </c>
      <c r="T16" s="637">
        <v>9.3624430752745846E-2</v>
      </c>
      <c r="U16" s="637">
        <v>-3.4047764849969409E-2</v>
      </c>
      <c r="V16" s="637">
        <v>0.11075187016609611</v>
      </c>
      <c r="W16" s="637">
        <v>-6.8603390217453319E-2</v>
      </c>
      <c r="X16" s="637">
        <v>4.6081254978858954E-2</v>
      </c>
      <c r="Y16" s="637">
        <v>0.12635463651807166</v>
      </c>
      <c r="Z16" s="638">
        <v>-1.9762845849802368E-2</v>
      </c>
    </row>
    <row r="17" spans="1:33" ht="14.4" thickBot="1" x14ac:dyDescent="0.35">
      <c r="A17" s="623" t="s">
        <v>393</v>
      </c>
      <c r="B17" s="639" t="s">
        <v>51</v>
      </c>
      <c r="C17" s="640" t="s">
        <v>51</v>
      </c>
      <c r="D17" s="641">
        <v>0.16593708643373817</v>
      </c>
      <c r="E17" s="641">
        <v>-7.3867109050355984E-2</v>
      </c>
      <c r="F17" s="641">
        <v>-0.48298293578329765</v>
      </c>
      <c r="G17" s="641">
        <v>1.2899343544045596</v>
      </c>
      <c r="H17" s="641">
        <v>-0.90906195254265143</v>
      </c>
      <c r="I17" s="641">
        <v>12.076182137060085</v>
      </c>
      <c r="J17" s="641">
        <v>-9.0202906317339182E-2</v>
      </c>
      <c r="K17" s="641">
        <v>-0.65589577506679475</v>
      </c>
      <c r="L17" s="641">
        <v>1.9597860962968534</v>
      </c>
      <c r="M17" s="641">
        <v>0.30656934306775252</v>
      </c>
      <c r="N17" s="641">
        <v>-0.15614801704101267</v>
      </c>
      <c r="O17" s="641">
        <v>2.0576034285016394</v>
      </c>
      <c r="P17" s="641">
        <v>-0.44067460982430484</v>
      </c>
      <c r="Q17" s="641">
        <v>-4.5810576417234294E-2</v>
      </c>
      <c r="R17" s="641">
        <v>0.44135194700566438</v>
      </c>
      <c r="S17" s="641">
        <v>1.0802078055851094E-2</v>
      </c>
      <c r="T17" s="641">
        <v>-0.10337775089247603</v>
      </c>
      <c r="U17" s="641">
        <v>0.48632248122493449</v>
      </c>
      <c r="V17" s="641">
        <v>-0.40422450710635749</v>
      </c>
      <c r="W17" s="641">
        <v>0.64161389029386506</v>
      </c>
      <c r="X17" s="641">
        <v>-0.14707917219748856</v>
      </c>
      <c r="Y17" s="641">
        <v>0.26977828480730115</v>
      </c>
      <c r="Z17" s="642">
        <v>-0.20048828124999996</v>
      </c>
    </row>
    <row r="18" spans="1:33" ht="14.4" thickBot="1" x14ac:dyDescent="0.35">
      <c r="A18" s="614" t="s">
        <v>3</v>
      </c>
      <c r="B18" s="643" t="s">
        <v>51</v>
      </c>
      <c r="C18" s="644" t="s">
        <v>51</v>
      </c>
      <c r="D18" s="645">
        <v>9.4297949065096365E-2</v>
      </c>
      <c r="E18" s="645">
        <v>3.5754005849626624E-2</v>
      </c>
      <c r="F18" s="645">
        <v>3.3525551800750453E-2</v>
      </c>
      <c r="G18" s="645">
        <v>0.10397106356549735</v>
      </c>
      <c r="H18" s="645">
        <v>8.7478215406212145E-2</v>
      </c>
      <c r="I18" s="645">
        <v>0.20087500701213568</v>
      </c>
      <c r="J18" s="645">
        <v>9.5277177248985989E-2</v>
      </c>
      <c r="K18" s="645">
        <v>0.11219821257729357</v>
      </c>
      <c r="L18" s="645">
        <v>0.14435485637966794</v>
      </c>
      <c r="M18" s="645">
        <v>8.8786030883109213E-2</v>
      </c>
      <c r="N18" s="645">
        <v>6.4189530788630877E-2</v>
      </c>
      <c r="O18" s="645">
        <v>0.11086883811652593</v>
      </c>
      <c r="P18" s="645">
        <v>-2.2506243872621901E-2</v>
      </c>
      <c r="Q18" s="645">
        <v>5.5528098324421515E-2</v>
      </c>
      <c r="R18" s="645">
        <v>7.8535660786164474E-2</v>
      </c>
      <c r="S18" s="645">
        <v>4.7031316745277163E-2</v>
      </c>
      <c r="T18" s="645">
        <v>6.1917056286657113E-2</v>
      </c>
      <c r="U18" s="645">
        <v>7.7576936584958345E-2</v>
      </c>
      <c r="V18" s="645">
        <v>2.7585398984165677E-2</v>
      </c>
      <c r="W18" s="645">
        <v>8.6370993457567158E-2</v>
      </c>
      <c r="X18" s="645">
        <v>4.5220644692768763E-2</v>
      </c>
      <c r="Y18" s="645">
        <v>5.8592218620617142E-2</v>
      </c>
      <c r="Z18" s="646">
        <v>2.1436491036326721E-2</v>
      </c>
    </row>
    <row r="19" spans="1:33" x14ac:dyDescent="0.3">
      <c r="B19" s="647"/>
      <c r="C19" s="648"/>
      <c r="D19" s="649"/>
      <c r="E19" s="649"/>
      <c r="F19" s="649"/>
      <c r="G19" s="649"/>
      <c r="H19" s="649"/>
      <c r="I19" s="649"/>
      <c r="J19" s="649"/>
      <c r="K19" s="649"/>
      <c r="L19" s="649"/>
      <c r="M19" s="649"/>
      <c r="N19" s="649"/>
      <c r="O19" s="649"/>
      <c r="P19" s="649"/>
      <c r="Q19" s="649"/>
      <c r="R19" s="649"/>
      <c r="S19" s="649"/>
      <c r="T19" s="649"/>
      <c r="U19" s="649"/>
      <c r="V19" s="649"/>
      <c r="W19" s="649"/>
      <c r="X19" s="649"/>
      <c r="Y19" s="649"/>
      <c r="Z19" s="649"/>
    </row>
    <row r="20" spans="1:33" ht="14.4" thickBot="1" x14ac:dyDescent="0.35">
      <c r="A20" s="613" t="s">
        <v>395</v>
      </c>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row>
    <row r="21" spans="1:33" ht="14.4" thickBot="1" x14ac:dyDescent="0.35">
      <c r="A21" s="614"/>
      <c r="B21" s="651">
        <v>1990</v>
      </c>
      <c r="C21" s="651">
        <v>1991</v>
      </c>
      <c r="D21" s="651">
        <v>1992</v>
      </c>
      <c r="E21" s="651">
        <v>1993</v>
      </c>
      <c r="F21" s="651">
        <v>1994</v>
      </c>
      <c r="G21" s="651">
        <v>1995</v>
      </c>
      <c r="H21" s="651">
        <v>1996</v>
      </c>
      <c r="I21" s="651">
        <v>1997</v>
      </c>
      <c r="J21" s="651">
        <v>1998</v>
      </c>
      <c r="K21" s="651">
        <v>1999</v>
      </c>
      <c r="L21" s="651">
        <v>2000</v>
      </c>
      <c r="M21" s="651">
        <v>2001</v>
      </c>
      <c r="N21" s="651">
        <v>2002</v>
      </c>
      <c r="O21" s="651">
        <v>2003</v>
      </c>
      <c r="P21" s="651">
        <v>2004</v>
      </c>
      <c r="Q21" s="651">
        <v>2005</v>
      </c>
      <c r="R21" s="651">
        <v>2006</v>
      </c>
      <c r="S21" s="651">
        <v>2007</v>
      </c>
      <c r="T21" s="651">
        <v>2008</v>
      </c>
      <c r="U21" s="651">
        <v>2009</v>
      </c>
      <c r="V21" s="651">
        <v>2010</v>
      </c>
      <c r="W21" s="651">
        <v>2011</v>
      </c>
      <c r="X21" s="651">
        <v>2012</v>
      </c>
      <c r="Y21" s="651">
        <v>2013</v>
      </c>
      <c r="Z21" s="652">
        <v>2014</v>
      </c>
    </row>
    <row r="22" spans="1:33" x14ac:dyDescent="0.3">
      <c r="A22" s="617" t="s">
        <v>390</v>
      </c>
      <c r="B22" s="653" t="s">
        <v>51</v>
      </c>
      <c r="C22" s="654">
        <v>0.16997971602408446</v>
      </c>
      <c r="D22" s="654">
        <v>0.205441364254287</v>
      </c>
      <c r="E22" s="654">
        <v>0.16769735533946767</v>
      </c>
      <c r="F22" s="654">
        <v>0.1546675388655035</v>
      </c>
      <c r="G22" s="654">
        <v>0.16352387591460535</v>
      </c>
      <c r="H22" s="654">
        <v>0.20651607785296563</v>
      </c>
      <c r="I22" s="654">
        <v>0.20285184295548259</v>
      </c>
      <c r="J22" s="654">
        <v>0.20825845126635312</v>
      </c>
      <c r="K22" s="654">
        <v>0.20672202624811373</v>
      </c>
      <c r="L22" s="654">
        <v>0.18477584506855979</v>
      </c>
      <c r="M22" s="654">
        <v>0.18627756993351433</v>
      </c>
      <c r="N22" s="654">
        <v>0.17456251962253325</v>
      </c>
      <c r="O22" s="654">
        <v>0.19734716885460302</v>
      </c>
      <c r="P22" s="654">
        <v>0.1983792916489466</v>
      </c>
      <c r="Q22" s="654">
        <v>0.19699983369008894</v>
      </c>
      <c r="R22" s="654">
        <v>0.20012481523814593</v>
      </c>
      <c r="S22" s="654">
        <v>0.20433828429606204</v>
      </c>
      <c r="T22" s="654">
        <v>0.21220203209199007</v>
      </c>
      <c r="U22" s="654">
        <v>0.20824884317045211</v>
      </c>
      <c r="V22" s="654">
        <v>0.2008642474614088</v>
      </c>
      <c r="W22" s="654">
        <v>0.19523417206507601</v>
      </c>
      <c r="X22" s="654">
        <v>0.19528269412810878</v>
      </c>
      <c r="Y22" s="654">
        <v>0.18495042261027045</v>
      </c>
      <c r="Z22" s="655">
        <v>0.17668503059672455</v>
      </c>
    </row>
    <row r="23" spans="1:33" x14ac:dyDescent="0.3">
      <c r="A23" s="623" t="s">
        <v>391</v>
      </c>
      <c r="B23" s="656" t="s">
        <v>51</v>
      </c>
      <c r="C23" s="657">
        <v>0.6995041694844103</v>
      </c>
      <c r="D23" s="657">
        <v>0.65661943403209777</v>
      </c>
      <c r="E23" s="657">
        <v>0.70597534300964937</v>
      </c>
      <c r="F23" s="657">
        <v>0.76877789748819458</v>
      </c>
      <c r="G23" s="657">
        <v>0.69937260369537324</v>
      </c>
      <c r="H23" s="657">
        <v>0.75075922082758029</v>
      </c>
      <c r="I23" s="657">
        <v>0.66432460565224671</v>
      </c>
      <c r="J23" s="657">
        <v>0.67402389321743195</v>
      </c>
      <c r="K23" s="657">
        <v>0.72618369448569076</v>
      </c>
      <c r="L23" s="657">
        <v>0.70119376980408765</v>
      </c>
      <c r="M23" s="657">
        <v>0.6921443550047317</v>
      </c>
      <c r="N23" s="657">
        <v>0.71707949832289386</v>
      </c>
      <c r="O23" s="657">
        <v>0.58623206834095765</v>
      </c>
      <c r="P23" s="657">
        <v>0.64920994685034816</v>
      </c>
      <c r="Q23" s="657">
        <v>0.66569407725349283</v>
      </c>
      <c r="R23" s="657">
        <v>0.63295791863915463</v>
      </c>
      <c r="S23" s="657">
        <v>0.63223781473342233</v>
      </c>
      <c r="T23" s="657">
        <v>0.64097075402199111</v>
      </c>
      <c r="U23" s="657">
        <v>0.61293138794442759</v>
      </c>
      <c r="V23" s="657">
        <v>0.67341000453295619</v>
      </c>
      <c r="W23" s="657">
        <v>0.64587296917377002</v>
      </c>
      <c r="X23" s="657">
        <v>0.66752244628668134</v>
      </c>
      <c r="Y23" s="657">
        <v>0.65601353075469182</v>
      </c>
      <c r="Z23" s="658">
        <v>0.69114994163630572</v>
      </c>
    </row>
    <row r="24" spans="1:33" ht="14.4" thickBot="1" x14ac:dyDescent="0.35">
      <c r="A24" s="620" t="s">
        <v>392</v>
      </c>
      <c r="B24" s="659" t="s">
        <v>51</v>
      </c>
      <c r="C24" s="660">
        <v>1.9821951769219553E-2</v>
      </c>
      <c r="D24" s="660">
        <v>1.9998352349959496E-2</v>
      </c>
      <c r="E24" s="660">
        <v>2.0868960031804589E-2</v>
      </c>
      <c r="F24" s="660">
        <v>2.3799445898067057E-2</v>
      </c>
      <c r="G24" s="660">
        <v>2.7675148135250259E-2</v>
      </c>
      <c r="H24" s="660">
        <v>3.3573986971058851E-2</v>
      </c>
      <c r="I24" s="660">
        <v>3.3182533963206459E-2</v>
      </c>
      <c r="J24" s="660">
        <v>3.4950379842453423E-2</v>
      </c>
      <c r="K24" s="660">
        <v>4.1486821060023105E-2</v>
      </c>
      <c r="L24" s="660">
        <v>4.7798657846609888E-2</v>
      </c>
      <c r="M24" s="660">
        <v>4.2098414275462154E-2</v>
      </c>
      <c r="N24" s="660">
        <v>4.5334368855035334E-2</v>
      </c>
      <c r="O24" s="660">
        <v>4.2951844437630692E-2</v>
      </c>
      <c r="P24" s="660">
        <v>5.3151231871313362E-2</v>
      </c>
      <c r="Q24" s="660">
        <v>4.757622443934624E-2</v>
      </c>
      <c r="R24" s="660">
        <v>4.7002533793776079E-2</v>
      </c>
      <c r="S24" s="660">
        <v>4.765844229792171E-2</v>
      </c>
      <c r="T24" s="660">
        <v>4.9081457464186039E-2</v>
      </c>
      <c r="U24" s="660">
        <v>4.3997177308010921E-2</v>
      </c>
      <c r="V24" s="660">
        <v>4.7558039482862982E-2</v>
      </c>
      <c r="W24" s="660">
        <v>4.0773729240749672E-2</v>
      </c>
      <c r="X24" s="660">
        <v>4.0807301377852996E-2</v>
      </c>
      <c r="Y24" s="660">
        <v>4.3419451137310515E-2</v>
      </c>
      <c r="Z24" s="661">
        <v>4.166814049732942E-2</v>
      </c>
    </row>
    <row r="25" spans="1:33" ht="14.4" thickBot="1" x14ac:dyDescent="0.35">
      <c r="A25" s="623" t="s">
        <v>393</v>
      </c>
      <c r="B25" s="662" t="s">
        <v>51</v>
      </c>
      <c r="C25" s="663">
        <v>0.1106941627222857</v>
      </c>
      <c r="D25" s="663">
        <v>0.11794084936365572</v>
      </c>
      <c r="E25" s="663">
        <v>0.10545834161907849</v>
      </c>
      <c r="F25" s="663">
        <v>5.2755117748234902E-2</v>
      </c>
      <c r="G25" s="663">
        <v>0.1094283722547711</v>
      </c>
      <c r="H25" s="663">
        <v>9.1507143483951486E-3</v>
      </c>
      <c r="I25" s="663">
        <v>9.9641017429064421E-2</v>
      </c>
      <c r="J25" s="663">
        <v>8.2767275673761506E-2</v>
      </c>
      <c r="K25" s="663">
        <v>2.560745820617235E-2</v>
      </c>
      <c r="L25" s="663">
        <v>6.6231727280742725E-2</v>
      </c>
      <c r="M25" s="663">
        <v>7.9479660786291831E-2</v>
      </c>
      <c r="N25" s="663">
        <v>6.3023613199537545E-2</v>
      </c>
      <c r="O25" s="663">
        <v>0.17346891836680861</v>
      </c>
      <c r="P25" s="663">
        <v>9.9259529629391885E-2</v>
      </c>
      <c r="Q25" s="663">
        <v>8.972986461707208E-2</v>
      </c>
      <c r="R25" s="663">
        <v>0.11991473232892348</v>
      </c>
      <c r="S25" s="663">
        <v>0.11576545867259393</v>
      </c>
      <c r="T25" s="663">
        <v>9.774575642183278E-2</v>
      </c>
      <c r="U25" s="663">
        <v>0.13482259157710941</v>
      </c>
      <c r="V25" s="663">
        <v>7.8167708522771995E-2</v>
      </c>
      <c r="W25" s="663">
        <v>0.11811912952040428</v>
      </c>
      <c r="X25" s="663">
        <v>9.6387558207356838E-2</v>
      </c>
      <c r="Y25" s="663">
        <v>0.11561659549772718</v>
      </c>
      <c r="Z25" s="664">
        <v>9.0496887269640267E-2</v>
      </c>
    </row>
    <row r="26" spans="1:33" ht="14.4" thickBot="1" x14ac:dyDescent="0.35">
      <c r="A26" s="614" t="s">
        <v>3</v>
      </c>
      <c r="B26" s="643" t="s">
        <v>51</v>
      </c>
      <c r="C26" s="665">
        <v>1</v>
      </c>
      <c r="D26" s="665">
        <v>1</v>
      </c>
      <c r="E26" s="665">
        <v>1</v>
      </c>
      <c r="F26" s="665">
        <v>1</v>
      </c>
      <c r="G26" s="665">
        <v>1</v>
      </c>
      <c r="H26" s="665">
        <v>0.99999999999999989</v>
      </c>
      <c r="I26" s="665">
        <v>1.0000000000000002</v>
      </c>
      <c r="J26" s="665">
        <v>1</v>
      </c>
      <c r="K26" s="665">
        <v>1</v>
      </c>
      <c r="L26" s="665">
        <v>1</v>
      </c>
      <c r="M26" s="665">
        <v>1</v>
      </c>
      <c r="N26" s="665">
        <v>0.99999999999999989</v>
      </c>
      <c r="O26" s="665">
        <v>1</v>
      </c>
      <c r="P26" s="665">
        <v>1</v>
      </c>
      <c r="Q26" s="665">
        <v>1.0000000000000002</v>
      </c>
      <c r="R26" s="665">
        <v>1.0000000000000002</v>
      </c>
      <c r="S26" s="665">
        <v>1</v>
      </c>
      <c r="T26" s="665">
        <v>1</v>
      </c>
      <c r="U26" s="665">
        <v>1</v>
      </c>
      <c r="V26" s="665">
        <v>0.99999999999999989</v>
      </c>
      <c r="W26" s="665">
        <v>0.99999999999999989</v>
      </c>
      <c r="X26" s="665">
        <v>1</v>
      </c>
      <c r="Y26" s="665">
        <v>0.99999999999999989</v>
      </c>
      <c r="Z26" s="666">
        <v>0.99999999999999989</v>
      </c>
    </row>
    <row r="27" spans="1:33" x14ac:dyDescent="0.3">
      <c r="B27" s="667"/>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row>
    <row r="29" spans="1:33" x14ac:dyDescent="0.3">
      <c r="A29" s="613" t="s">
        <v>396</v>
      </c>
    </row>
    <row r="32" spans="1:33" x14ac:dyDescent="0.3">
      <c r="H32" s="668"/>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row>
    <row r="33" spans="10:33" x14ac:dyDescent="0.3">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69"/>
      <c r="AG33" s="669"/>
    </row>
    <row r="34" spans="10:33" x14ac:dyDescent="0.3">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row>
    <row r="35" spans="10:33" x14ac:dyDescent="0.3">
      <c r="J35" s="669"/>
      <c r="K35" s="669"/>
      <c r="L35" s="669"/>
      <c r="M35" s="669"/>
      <c r="N35" s="669"/>
      <c r="O35" s="669"/>
      <c r="P35" s="669"/>
      <c r="Q35" s="669"/>
      <c r="R35" s="669"/>
      <c r="S35" s="669"/>
      <c r="T35" s="669"/>
      <c r="U35" s="669"/>
      <c r="V35" s="669"/>
      <c r="W35" s="669"/>
      <c r="X35" s="669"/>
      <c r="Y35" s="669"/>
      <c r="Z35" s="669"/>
      <c r="AA35" s="669"/>
      <c r="AB35" s="669"/>
      <c r="AC35" s="669"/>
      <c r="AD35" s="669"/>
      <c r="AE35" s="669"/>
      <c r="AF35" s="669"/>
      <c r="AG35" s="669"/>
    </row>
  </sheetData>
  <pageMargins left="0.75" right="0.75" top="1" bottom="1" header="0.5" footer="0.5"/>
  <pageSetup paperSize="9" orientation="portrait" horizontalDpi="4294967292" verticalDpi="4294967292"/>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90E1-8D75-415C-92C8-9536B75F6118}">
  <dimension ref="A1:H63"/>
  <sheetViews>
    <sheetView zoomScale="130" zoomScaleNormal="130" zoomScalePageLayoutView="75" workbookViewId="0">
      <selection activeCell="J11" sqref="A10:J11"/>
    </sheetView>
  </sheetViews>
  <sheetFormatPr defaultColWidth="10.6640625" defaultRowHeight="13.8" x14ac:dyDescent="0.3"/>
  <cols>
    <col min="1" max="1" width="47.6640625" style="672" customWidth="1"/>
    <col min="2" max="22" width="10.6640625" style="672" customWidth="1"/>
    <col min="23" max="16384" width="10.6640625" style="672"/>
  </cols>
  <sheetData>
    <row r="1" spans="1:8" x14ac:dyDescent="0.3">
      <c r="A1" s="1132" t="s">
        <v>694</v>
      </c>
    </row>
    <row r="3" spans="1:8" ht="15" thickBot="1" x14ac:dyDescent="0.35">
      <c r="A3" s="695" t="s">
        <v>695</v>
      </c>
      <c r="H3" s="695"/>
    </row>
    <row r="4" spans="1:8" ht="15" thickBot="1" x14ac:dyDescent="0.35">
      <c r="A4" s="1037"/>
      <c r="B4" s="1037">
        <v>2012</v>
      </c>
      <c r="C4" s="1037">
        <v>2013</v>
      </c>
      <c r="D4" s="939">
        <v>2014</v>
      </c>
    </row>
    <row r="5" spans="1:8" ht="14.4" x14ac:dyDescent="0.3">
      <c r="A5" s="1190" t="s">
        <v>696</v>
      </c>
      <c r="B5" s="979">
        <v>8684</v>
      </c>
      <c r="C5" s="979">
        <v>9663</v>
      </c>
      <c r="D5" s="979">
        <v>11832</v>
      </c>
    </row>
    <row r="6" spans="1:8" ht="15" thickBot="1" x14ac:dyDescent="0.35">
      <c r="A6" s="1191" t="s">
        <v>697</v>
      </c>
      <c r="B6" s="1099">
        <v>3278</v>
      </c>
      <c r="C6" s="1099">
        <v>3341</v>
      </c>
      <c r="D6" s="1099">
        <v>4171</v>
      </c>
    </row>
    <row r="7" spans="1:8" ht="15" thickBot="1" x14ac:dyDescent="0.35">
      <c r="A7" s="1037" t="s">
        <v>3</v>
      </c>
      <c r="B7" s="1005">
        <v>11962</v>
      </c>
      <c r="C7" s="1005">
        <v>13004</v>
      </c>
      <c r="D7" s="1192">
        <v>16003</v>
      </c>
    </row>
    <row r="8" spans="1:8" ht="14.4" x14ac:dyDescent="0.3">
      <c r="A8" s="695"/>
      <c r="B8" s="695"/>
      <c r="C8" s="695"/>
      <c r="D8" s="695"/>
    </row>
    <row r="9" spans="1:8" ht="15" thickBot="1" x14ac:dyDescent="0.35">
      <c r="A9" s="1191" t="s">
        <v>698</v>
      </c>
      <c r="B9" s="1191"/>
      <c r="C9" s="1191"/>
      <c r="D9" s="1191"/>
    </row>
    <row r="10" spans="1:8" ht="15" thickBot="1" x14ac:dyDescent="0.35">
      <c r="A10" s="1037"/>
      <c r="B10" s="1037">
        <v>2012</v>
      </c>
      <c r="C10" s="1037">
        <v>2013</v>
      </c>
      <c r="D10" s="939">
        <v>2014</v>
      </c>
    </row>
    <row r="11" spans="1:8" ht="14.4" x14ac:dyDescent="0.3">
      <c r="A11" s="1190" t="s">
        <v>696</v>
      </c>
      <c r="B11" s="1190"/>
      <c r="C11" s="1193">
        <v>0.11273606632888078</v>
      </c>
      <c r="D11" s="1194">
        <v>0.22446445203352994</v>
      </c>
    </row>
    <row r="12" spans="1:8" ht="15" thickBot="1" x14ac:dyDescent="0.35">
      <c r="A12" s="1191" t="s">
        <v>697</v>
      </c>
      <c r="B12" s="1191"/>
      <c r="C12" s="1195">
        <v>1.9219035997559475E-2</v>
      </c>
      <c r="D12" s="1196">
        <v>0.24842861418736906</v>
      </c>
    </row>
    <row r="13" spans="1:8" ht="15" thickBot="1" x14ac:dyDescent="0.35">
      <c r="A13" s="1037" t="s">
        <v>3</v>
      </c>
      <c r="B13" s="1037"/>
      <c r="C13" s="1197">
        <v>8.7109179067045739E-2</v>
      </c>
      <c r="D13" s="1198">
        <v>0.23062134727776074</v>
      </c>
    </row>
    <row r="14" spans="1:8" ht="14.4" x14ac:dyDescent="0.3">
      <c r="A14" s="695"/>
      <c r="B14" s="695"/>
      <c r="C14" s="695"/>
      <c r="D14" s="695"/>
    </row>
    <row r="15" spans="1:8" ht="15" thickBot="1" x14ac:dyDescent="0.35">
      <c r="A15" s="695" t="s">
        <v>699</v>
      </c>
      <c r="C15" s="649"/>
      <c r="D15" s="649"/>
    </row>
    <row r="16" spans="1:8" ht="14.4" x14ac:dyDescent="0.3">
      <c r="A16" s="1199"/>
      <c r="B16" s="1200">
        <v>2012</v>
      </c>
      <c r="C16" s="1200">
        <v>2013</v>
      </c>
      <c r="D16" s="1201">
        <v>2014</v>
      </c>
    </row>
    <row r="17" spans="1:8" ht="14.4" x14ac:dyDescent="0.3">
      <c r="A17" s="1190" t="s">
        <v>696</v>
      </c>
      <c r="B17" s="637">
        <v>0.72596555759906367</v>
      </c>
      <c r="C17" s="637">
        <v>0.74307905259920026</v>
      </c>
      <c r="D17" s="638">
        <v>0.73936136974317312</v>
      </c>
    </row>
    <row r="18" spans="1:8" ht="15" thickBot="1" x14ac:dyDescent="0.35">
      <c r="A18" s="1191" t="s">
        <v>697</v>
      </c>
      <c r="B18" s="641">
        <v>0.27403444240093627</v>
      </c>
      <c r="C18" s="641">
        <v>0.25692094740079974</v>
      </c>
      <c r="D18" s="642">
        <v>0.26063863025682682</v>
      </c>
    </row>
    <row r="19" spans="1:8" ht="15" thickBot="1" x14ac:dyDescent="0.35">
      <c r="A19" s="1037" t="s">
        <v>3</v>
      </c>
      <c r="B19" s="1030">
        <v>1</v>
      </c>
      <c r="C19" s="1030">
        <v>1</v>
      </c>
      <c r="D19" s="1031">
        <v>1</v>
      </c>
    </row>
    <row r="21" spans="1:8" ht="15" thickBot="1" x14ac:dyDescent="0.35">
      <c r="A21" s="695" t="s">
        <v>700</v>
      </c>
      <c r="H21" s="695"/>
    </row>
    <row r="22" spans="1:8" ht="15" thickBot="1" x14ac:dyDescent="0.35">
      <c r="A22" s="1037"/>
      <c r="B22" s="674">
        <v>2012</v>
      </c>
      <c r="C22" s="674">
        <v>2013</v>
      </c>
      <c r="D22" s="675">
        <v>2014</v>
      </c>
    </row>
    <row r="23" spans="1:8" ht="14.4" x14ac:dyDescent="0.3">
      <c r="A23" s="1190" t="s">
        <v>9</v>
      </c>
      <c r="B23" s="883">
        <v>4680</v>
      </c>
      <c r="C23" s="883">
        <v>4902</v>
      </c>
      <c r="D23" s="884">
        <v>5430</v>
      </c>
    </row>
    <row r="24" spans="1:8" ht="14.4" x14ac:dyDescent="0.3">
      <c r="A24" s="1179" t="s">
        <v>10</v>
      </c>
      <c r="B24" s="908">
        <v>2803</v>
      </c>
      <c r="C24" s="908">
        <v>2912</v>
      </c>
      <c r="D24" s="909">
        <v>3705</v>
      </c>
    </row>
    <row r="25" spans="1:8" ht="15" thickBot="1" x14ac:dyDescent="0.35">
      <c r="A25" s="1202" t="s">
        <v>11</v>
      </c>
      <c r="B25" s="885">
        <v>4479</v>
      </c>
      <c r="C25" s="885">
        <v>5190</v>
      </c>
      <c r="D25" s="886">
        <v>6868</v>
      </c>
    </row>
    <row r="26" spans="1:8" ht="15" thickBot="1" x14ac:dyDescent="0.35">
      <c r="A26" s="1037" t="s">
        <v>3</v>
      </c>
      <c r="B26" s="887">
        <v>11962</v>
      </c>
      <c r="C26" s="887">
        <v>13004</v>
      </c>
      <c r="D26" s="888">
        <v>16003</v>
      </c>
    </row>
    <row r="27" spans="1:8" ht="14.4" x14ac:dyDescent="0.3">
      <c r="A27" s="695"/>
      <c r="B27" s="889"/>
      <c r="C27" s="889"/>
      <c r="D27" s="889"/>
    </row>
    <row r="28" spans="1:8" ht="15" thickBot="1" x14ac:dyDescent="0.35">
      <c r="A28" s="695" t="s">
        <v>701</v>
      </c>
    </row>
    <row r="29" spans="1:8" ht="15" thickBot="1" x14ac:dyDescent="0.35">
      <c r="A29" s="1037"/>
      <c r="B29" s="674">
        <v>2012</v>
      </c>
      <c r="C29" s="674">
        <v>2013</v>
      </c>
      <c r="D29" s="675">
        <v>2014</v>
      </c>
    </row>
    <row r="30" spans="1:8" ht="14.4" x14ac:dyDescent="0.3">
      <c r="A30" s="1190" t="s">
        <v>9</v>
      </c>
      <c r="B30" s="1027"/>
      <c r="C30" s="634">
        <v>4.7435897435897489E-2</v>
      </c>
      <c r="D30" s="635">
        <v>0.10771113831089352</v>
      </c>
    </row>
    <row r="31" spans="1:8" ht="14.4" x14ac:dyDescent="0.3">
      <c r="A31" s="1179" t="s">
        <v>10</v>
      </c>
      <c r="B31" s="744"/>
      <c r="C31" s="637">
        <v>3.8886906885479799E-2</v>
      </c>
      <c r="D31" s="638">
        <v>0.2723214285714286</v>
      </c>
    </row>
    <row r="32" spans="1:8" ht="15" thickBot="1" x14ac:dyDescent="0.35">
      <c r="A32" s="1202" t="s">
        <v>11</v>
      </c>
      <c r="B32" s="1029"/>
      <c r="C32" s="641">
        <v>0.15874079035499</v>
      </c>
      <c r="D32" s="642">
        <v>0.32331406551059727</v>
      </c>
    </row>
    <row r="33" spans="1:8" ht="15" thickBot="1" x14ac:dyDescent="0.35">
      <c r="A33" s="1037" t="s">
        <v>3</v>
      </c>
      <c r="B33" s="674"/>
      <c r="C33" s="645">
        <v>8.7109179067045739E-2</v>
      </c>
      <c r="D33" s="646">
        <v>0.23062134727776074</v>
      </c>
    </row>
    <row r="34" spans="1:8" x14ac:dyDescent="0.3">
      <c r="C34" s="649"/>
      <c r="D34" s="649"/>
    </row>
    <row r="35" spans="1:8" ht="15" thickBot="1" x14ac:dyDescent="0.35">
      <c r="A35" s="695" t="s">
        <v>702</v>
      </c>
      <c r="C35" s="649"/>
      <c r="D35" s="649"/>
    </row>
    <row r="36" spans="1:8" ht="15" thickBot="1" x14ac:dyDescent="0.35">
      <c r="A36" s="1037"/>
      <c r="B36" s="674">
        <v>2012</v>
      </c>
      <c r="C36" s="674">
        <v>2013</v>
      </c>
      <c r="D36" s="675">
        <v>2014</v>
      </c>
    </row>
    <row r="37" spans="1:8" ht="14.4" x14ac:dyDescent="0.3">
      <c r="A37" s="1190" t="s">
        <v>9</v>
      </c>
      <c r="B37" s="634">
        <v>0.39123892325698045</v>
      </c>
      <c r="C37" s="634">
        <v>0.37696093509689327</v>
      </c>
      <c r="D37" s="635">
        <v>0.33931137911641568</v>
      </c>
    </row>
    <row r="38" spans="1:8" ht="14.4" x14ac:dyDescent="0.3">
      <c r="A38" s="1179" t="s">
        <v>10</v>
      </c>
      <c r="B38" s="637">
        <v>0.23432536365156328</v>
      </c>
      <c r="C38" s="637">
        <v>0.22393109812365425</v>
      </c>
      <c r="D38" s="638">
        <v>0.23151909017059302</v>
      </c>
    </row>
    <row r="39" spans="1:8" ht="15" thickBot="1" x14ac:dyDescent="0.35">
      <c r="A39" s="1202" t="s">
        <v>11</v>
      </c>
      <c r="B39" s="641">
        <v>0.37443571309145629</v>
      </c>
      <c r="C39" s="641">
        <v>0.39910796677945248</v>
      </c>
      <c r="D39" s="642">
        <v>0.4291695307129913</v>
      </c>
      <c r="H39" s="695"/>
    </row>
    <row r="40" spans="1:8" ht="15" thickBot="1" x14ac:dyDescent="0.35">
      <c r="A40" s="1037" t="s">
        <v>3</v>
      </c>
      <c r="B40" s="645">
        <v>1</v>
      </c>
      <c r="C40" s="645">
        <v>1</v>
      </c>
      <c r="D40" s="646">
        <v>1</v>
      </c>
      <c r="H40" s="695"/>
    </row>
    <row r="41" spans="1:8" ht="14.4" x14ac:dyDescent="0.3">
      <c r="A41" s="695"/>
      <c r="B41" s="649"/>
      <c r="C41" s="649"/>
      <c r="D41" s="649"/>
    </row>
    <row r="42" spans="1:8" ht="14.4" x14ac:dyDescent="0.3">
      <c r="A42" s="695" t="s">
        <v>703</v>
      </c>
    </row>
    <row r="43" spans="1:8" ht="15" thickBot="1" x14ac:dyDescent="0.35">
      <c r="A43" s="695"/>
      <c r="B43" s="1203" t="s">
        <v>1</v>
      </c>
      <c r="C43" s="1203"/>
      <c r="D43" s="1203" t="s">
        <v>2</v>
      </c>
      <c r="E43" s="1203"/>
    </row>
    <row r="44" spans="1:8" ht="15" thickBot="1" x14ac:dyDescent="0.35">
      <c r="A44" s="1037"/>
      <c r="B44" s="1204" t="s">
        <v>704</v>
      </c>
      <c r="C44" s="1204">
        <v>2014</v>
      </c>
      <c r="D44" s="1204">
        <v>2012</v>
      </c>
      <c r="E44" s="1205">
        <v>2014</v>
      </c>
    </row>
    <row r="45" spans="1:8" ht="14.4" x14ac:dyDescent="0.3">
      <c r="A45" s="1190" t="s">
        <v>410</v>
      </c>
      <c r="B45" s="1027">
        <v>0</v>
      </c>
      <c r="C45" s="1027">
        <v>0</v>
      </c>
      <c r="D45" s="1162">
        <v>0</v>
      </c>
      <c r="E45" s="635">
        <v>0</v>
      </c>
    </row>
    <row r="46" spans="1:8" ht="14.4" x14ac:dyDescent="0.3">
      <c r="A46" s="1179" t="s">
        <v>415</v>
      </c>
      <c r="B46" s="908">
        <v>10</v>
      </c>
      <c r="C46" s="908">
        <v>6</v>
      </c>
      <c r="D46" s="1206">
        <v>8.3598060524995817E-4</v>
      </c>
      <c r="E46" s="638">
        <v>3.7492970068112231E-4</v>
      </c>
    </row>
    <row r="47" spans="1:8" ht="14.4" x14ac:dyDescent="0.3">
      <c r="A47" s="1179" t="s">
        <v>409</v>
      </c>
      <c r="B47" s="908">
        <v>120</v>
      </c>
      <c r="C47" s="908">
        <v>135</v>
      </c>
      <c r="D47" s="1206">
        <v>1.0031767262999498E-2</v>
      </c>
      <c r="E47" s="638">
        <v>8.4359182653252519E-3</v>
      </c>
    </row>
    <row r="48" spans="1:8" ht="14.4" x14ac:dyDescent="0.3">
      <c r="A48" s="1179" t="s">
        <v>411</v>
      </c>
      <c r="B48" s="908">
        <v>109</v>
      </c>
      <c r="C48" s="908">
        <v>126</v>
      </c>
      <c r="D48" s="1206">
        <v>9.1121885972245444E-3</v>
      </c>
      <c r="E48" s="638">
        <v>7.873523714303568E-3</v>
      </c>
    </row>
    <row r="49" spans="1:5" ht="14.4" x14ac:dyDescent="0.3">
      <c r="A49" s="1179" t="s">
        <v>408</v>
      </c>
      <c r="B49" s="908">
        <v>700</v>
      </c>
      <c r="C49" s="908">
        <v>874</v>
      </c>
      <c r="D49" s="1206">
        <v>5.8518642367497077E-2</v>
      </c>
      <c r="E49" s="638">
        <v>5.4614759732550144E-2</v>
      </c>
    </row>
    <row r="50" spans="1:5" ht="14.4" x14ac:dyDescent="0.3">
      <c r="A50" s="1179" t="s">
        <v>413</v>
      </c>
      <c r="B50" s="908">
        <v>515</v>
      </c>
      <c r="C50" s="908">
        <v>999</v>
      </c>
      <c r="D50" s="1206">
        <v>4.3053001170372848E-2</v>
      </c>
      <c r="E50" s="638">
        <v>6.2425795163406864E-2</v>
      </c>
    </row>
    <row r="51" spans="1:5" ht="14.4" x14ac:dyDescent="0.3">
      <c r="A51" s="1179" t="s">
        <v>686</v>
      </c>
      <c r="B51" s="908">
        <v>576</v>
      </c>
      <c r="C51" s="908">
        <v>1016</v>
      </c>
      <c r="D51" s="1206">
        <v>4.8152482862397594E-2</v>
      </c>
      <c r="E51" s="638">
        <v>6.3488095982003376E-2</v>
      </c>
    </row>
    <row r="52" spans="1:5" ht="14.4" x14ac:dyDescent="0.3">
      <c r="A52" s="1179" t="s">
        <v>412</v>
      </c>
      <c r="B52" s="908">
        <v>716</v>
      </c>
      <c r="C52" s="908">
        <v>1698</v>
      </c>
      <c r="D52" s="1206">
        <v>5.9856211335897004E-2</v>
      </c>
      <c r="E52" s="638">
        <v>0.1061051052927576</v>
      </c>
    </row>
    <row r="53" spans="1:5" ht="14.4" x14ac:dyDescent="0.3">
      <c r="A53" s="1179" t="s">
        <v>414</v>
      </c>
      <c r="B53" s="908">
        <v>4387</v>
      </c>
      <c r="C53" s="908">
        <v>5315</v>
      </c>
      <c r="D53" s="1206">
        <v>0.36674469152315664</v>
      </c>
      <c r="E53" s="638">
        <v>0.33212522652002752</v>
      </c>
    </row>
    <row r="54" spans="1:5" ht="15" thickBot="1" x14ac:dyDescent="0.35">
      <c r="A54" s="1202" t="s">
        <v>416</v>
      </c>
      <c r="B54" s="885">
        <v>4829</v>
      </c>
      <c r="C54" s="885">
        <v>5834</v>
      </c>
      <c r="D54" s="1164">
        <v>0.40369503427520481</v>
      </c>
      <c r="E54" s="642">
        <v>0.36455664562894458</v>
      </c>
    </row>
    <row r="55" spans="1:5" ht="15" thickBot="1" x14ac:dyDescent="0.35">
      <c r="A55" s="1037" t="s">
        <v>3</v>
      </c>
      <c r="B55" s="887">
        <v>11962</v>
      </c>
      <c r="C55" s="887">
        <v>16003</v>
      </c>
      <c r="D55" s="1030">
        <v>1</v>
      </c>
      <c r="E55" s="1030">
        <v>1</v>
      </c>
    </row>
    <row r="59" spans="1:5" x14ac:dyDescent="0.3">
      <c r="B59" s="1207"/>
      <c r="C59" s="1207"/>
      <c r="D59" s="1207"/>
    </row>
    <row r="60" spans="1:5" x14ac:dyDescent="0.3">
      <c r="B60" s="889"/>
      <c r="C60" s="889"/>
      <c r="D60" s="889"/>
    </row>
    <row r="61" spans="1:5" x14ac:dyDescent="0.3">
      <c r="B61" s="889"/>
      <c r="C61" s="889"/>
      <c r="D61" s="889"/>
    </row>
    <row r="62" spans="1:5" x14ac:dyDescent="0.3">
      <c r="B62" s="889"/>
      <c r="C62" s="889"/>
      <c r="D62" s="889"/>
    </row>
    <row r="63" spans="1:5" x14ac:dyDescent="0.3">
      <c r="B63" s="889"/>
      <c r="C63" s="889"/>
      <c r="D63" s="889"/>
    </row>
  </sheetData>
  <mergeCells count="2">
    <mergeCell ref="B43:C43"/>
    <mergeCell ref="D43:E43"/>
  </mergeCells>
  <pageMargins left="0.7" right="0.7" top="0.75" bottom="0.75" header="0.3" footer="0.3"/>
  <pageSetup orientation="portrait" horizontalDpi="4294967292" verticalDpi="429496729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A432-F426-4F8F-AA9B-EDBDC8036F1D}">
  <dimension ref="A1:HK21"/>
  <sheetViews>
    <sheetView zoomScale="70" zoomScaleNormal="70" workbookViewId="0">
      <selection activeCell="X53" sqref="X53"/>
    </sheetView>
  </sheetViews>
  <sheetFormatPr defaultColWidth="10.6640625" defaultRowHeight="14.4" x14ac:dyDescent="0.3"/>
  <cols>
    <col min="1" max="1" width="47.6640625" style="695" customWidth="1"/>
    <col min="2" max="16384" width="10.6640625" style="695"/>
  </cols>
  <sheetData>
    <row r="1" spans="1:219" x14ac:dyDescent="0.3">
      <c r="A1" s="1132" t="s">
        <v>694</v>
      </c>
    </row>
    <row r="3" spans="1:219" ht="15" thickBot="1" x14ac:dyDescent="0.35">
      <c r="A3" s="695" t="s">
        <v>705</v>
      </c>
    </row>
    <row r="4" spans="1:219" s="1208" customFormat="1" ht="15" thickBot="1" x14ac:dyDescent="0.35">
      <c r="A4" s="1037" t="s">
        <v>418</v>
      </c>
      <c r="B4" s="698">
        <v>2012</v>
      </c>
      <c r="C4" s="698">
        <v>2013</v>
      </c>
      <c r="D4" s="699">
        <v>2014</v>
      </c>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5"/>
      <c r="AO4" s="695"/>
      <c r="AP4" s="695"/>
      <c r="AQ4" s="695"/>
      <c r="AR4" s="695"/>
      <c r="AS4" s="695"/>
      <c r="AT4" s="695"/>
      <c r="AU4" s="695"/>
      <c r="AV4" s="695"/>
      <c r="AW4" s="695"/>
      <c r="AX4" s="695"/>
      <c r="AY4" s="695"/>
      <c r="AZ4" s="695"/>
      <c r="BA4" s="695"/>
      <c r="BB4" s="695"/>
      <c r="BC4" s="695"/>
      <c r="BD4" s="695"/>
      <c r="BE4" s="695"/>
      <c r="BF4" s="695"/>
      <c r="BG4" s="695"/>
      <c r="BH4" s="695"/>
      <c r="BI4" s="695"/>
      <c r="BJ4" s="695"/>
      <c r="BK4" s="695"/>
      <c r="BL4" s="695"/>
      <c r="BM4" s="695"/>
      <c r="BN4" s="695"/>
      <c r="BO4" s="695"/>
      <c r="BP4" s="695"/>
      <c r="BQ4" s="695"/>
      <c r="BR4" s="695"/>
      <c r="BS4" s="695"/>
      <c r="BT4" s="695"/>
      <c r="BU4" s="695"/>
      <c r="BV4" s="695"/>
      <c r="BW4" s="695"/>
      <c r="BX4" s="695"/>
      <c r="BY4" s="695"/>
      <c r="BZ4" s="695"/>
      <c r="CA4" s="695"/>
      <c r="CB4" s="695"/>
      <c r="CC4" s="695"/>
      <c r="CD4" s="695"/>
      <c r="CE4" s="695"/>
      <c r="CF4" s="695"/>
      <c r="CG4" s="695"/>
      <c r="CH4" s="695"/>
      <c r="CI4" s="695"/>
      <c r="CJ4" s="695"/>
      <c r="CK4" s="695"/>
      <c r="CL4" s="695"/>
      <c r="CM4" s="695"/>
      <c r="CN4" s="695"/>
      <c r="CO4" s="695"/>
      <c r="CP4" s="695"/>
      <c r="CQ4" s="695"/>
      <c r="CR4" s="695"/>
      <c r="CS4" s="695"/>
      <c r="CT4" s="695"/>
      <c r="CU4" s="695"/>
      <c r="CV4" s="695"/>
      <c r="CW4" s="695"/>
      <c r="CX4" s="695"/>
      <c r="CY4" s="695"/>
      <c r="CZ4" s="695"/>
      <c r="DA4" s="695"/>
      <c r="DB4" s="695"/>
      <c r="DC4" s="695"/>
      <c r="DD4" s="695"/>
      <c r="DE4" s="695"/>
      <c r="DF4" s="695"/>
      <c r="DG4" s="695"/>
      <c r="DH4" s="695"/>
      <c r="DI4" s="695"/>
      <c r="DJ4" s="695"/>
      <c r="DK4" s="695"/>
      <c r="DL4" s="695"/>
      <c r="DM4" s="695"/>
      <c r="DN4" s="695"/>
      <c r="DO4" s="695"/>
      <c r="DP4" s="695"/>
      <c r="DQ4" s="695"/>
      <c r="DR4" s="695"/>
      <c r="DS4" s="695"/>
      <c r="DT4" s="695"/>
      <c r="DU4" s="695"/>
      <c r="DV4" s="695"/>
      <c r="DW4" s="695"/>
      <c r="DX4" s="695"/>
      <c r="DY4" s="695"/>
      <c r="DZ4" s="695"/>
      <c r="EA4" s="695"/>
      <c r="EB4" s="695"/>
      <c r="EC4" s="695"/>
      <c r="ED4" s="695"/>
      <c r="EE4" s="695"/>
      <c r="EF4" s="695"/>
      <c r="EG4" s="695"/>
      <c r="EH4" s="695"/>
      <c r="EI4" s="695"/>
      <c r="EJ4" s="695"/>
      <c r="EK4" s="695"/>
      <c r="EL4" s="695"/>
      <c r="EM4" s="695"/>
      <c r="EN4" s="695"/>
      <c r="EO4" s="695"/>
      <c r="EP4" s="695"/>
      <c r="EQ4" s="695"/>
      <c r="ER4" s="695"/>
      <c r="ES4" s="695"/>
      <c r="ET4" s="695"/>
      <c r="EU4" s="695"/>
      <c r="EV4" s="695"/>
      <c r="EW4" s="695"/>
      <c r="EX4" s="695"/>
      <c r="EY4" s="695"/>
      <c r="EZ4" s="695"/>
      <c r="FA4" s="695"/>
      <c r="FB4" s="695"/>
      <c r="FC4" s="695"/>
      <c r="FD4" s="695"/>
      <c r="FE4" s="695"/>
      <c r="FF4" s="695"/>
      <c r="FG4" s="695"/>
      <c r="FH4" s="695"/>
      <c r="FI4" s="695"/>
      <c r="FJ4" s="695"/>
      <c r="FK4" s="695"/>
      <c r="FL4" s="695"/>
      <c r="FM4" s="695"/>
      <c r="FN4" s="695"/>
      <c r="FO4" s="695"/>
      <c r="FP4" s="695"/>
      <c r="FQ4" s="695"/>
      <c r="FR4" s="695"/>
      <c r="FS4" s="695"/>
      <c r="FT4" s="695"/>
      <c r="FU4" s="695"/>
      <c r="FV4" s="695"/>
      <c r="FW4" s="695"/>
      <c r="FX4" s="695"/>
      <c r="FY4" s="695"/>
      <c r="FZ4" s="695"/>
      <c r="GA4" s="695"/>
      <c r="GB4" s="695"/>
      <c r="GC4" s="695"/>
      <c r="GD4" s="695"/>
      <c r="GE4" s="695"/>
      <c r="GF4" s="695"/>
      <c r="GG4" s="695"/>
      <c r="GH4" s="695"/>
      <c r="GI4" s="695"/>
      <c r="GJ4" s="695"/>
      <c r="GK4" s="695"/>
      <c r="GL4" s="695"/>
      <c r="GM4" s="695"/>
      <c r="GN4" s="695"/>
      <c r="GO4" s="695"/>
      <c r="GP4" s="695"/>
      <c r="GQ4" s="695"/>
      <c r="GR4" s="695"/>
      <c r="GS4" s="695"/>
      <c r="GT4" s="695"/>
      <c r="GU4" s="695"/>
      <c r="GV4" s="695"/>
      <c r="GW4" s="695"/>
      <c r="GX4" s="695"/>
      <c r="GY4" s="695"/>
      <c r="GZ4" s="695"/>
      <c r="HA4" s="695"/>
      <c r="HB4" s="695"/>
      <c r="HC4" s="695"/>
      <c r="HD4" s="695"/>
      <c r="HE4" s="695"/>
      <c r="HF4" s="695"/>
      <c r="HG4" s="695"/>
      <c r="HH4" s="695"/>
      <c r="HI4" s="695"/>
      <c r="HJ4" s="695"/>
      <c r="HK4" s="695"/>
    </row>
    <row r="5" spans="1:219" s="1041" customFormat="1" x14ac:dyDescent="0.3">
      <c r="A5" s="1190" t="s">
        <v>408</v>
      </c>
      <c r="B5" s="701">
        <v>700</v>
      </c>
      <c r="C5" s="701">
        <v>852</v>
      </c>
      <c r="D5" s="702">
        <v>874</v>
      </c>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c r="AW5" s="695"/>
      <c r="AX5" s="695"/>
      <c r="AY5" s="695"/>
      <c r="AZ5" s="695"/>
      <c r="BA5" s="695"/>
      <c r="BB5" s="695"/>
      <c r="BC5" s="695"/>
      <c r="BD5" s="695"/>
      <c r="BE5" s="695"/>
      <c r="BF5" s="695"/>
      <c r="BG5" s="695"/>
      <c r="BH5" s="695"/>
      <c r="BI5" s="695"/>
      <c r="BJ5" s="695"/>
      <c r="BK5" s="695"/>
      <c r="BL5" s="695"/>
      <c r="BM5" s="695"/>
      <c r="BN5" s="695"/>
      <c r="BO5" s="695"/>
      <c r="BP5" s="695"/>
      <c r="BQ5" s="695"/>
      <c r="BR5" s="695"/>
      <c r="BS5" s="695"/>
      <c r="BT5" s="695"/>
      <c r="BU5" s="695"/>
      <c r="BV5" s="695"/>
      <c r="BW5" s="695"/>
      <c r="BX5" s="695"/>
      <c r="BY5" s="695"/>
      <c r="BZ5" s="695"/>
      <c r="CA5" s="695"/>
      <c r="CB5" s="695"/>
      <c r="CC5" s="695"/>
      <c r="CD5" s="695"/>
      <c r="CE5" s="695"/>
      <c r="CF5" s="695"/>
      <c r="CG5" s="695"/>
      <c r="CH5" s="695"/>
      <c r="CI5" s="695"/>
      <c r="CJ5" s="695"/>
      <c r="CK5" s="695"/>
      <c r="CL5" s="695"/>
      <c r="CM5" s="695"/>
      <c r="CN5" s="695"/>
      <c r="CO5" s="695"/>
      <c r="CP5" s="695"/>
      <c r="CQ5" s="695"/>
      <c r="CR5" s="695"/>
      <c r="CS5" s="695"/>
      <c r="CT5" s="695"/>
      <c r="CU5" s="695"/>
      <c r="CV5" s="695"/>
      <c r="CW5" s="695"/>
      <c r="CX5" s="695"/>
      <c r="CY5" s="695"/>
      <c r="CZ5" s="695"/>
      <c r="DA5" s="695"/>
      <c r="DB5" s="695"/>
      <c r="DC5" s="695"/>
      <c r="DD5" s="695"/>
      <c r="DE5" s="695"/>
      <c r="DF5" s="695"/>
      <c r="DG5" s="695"/>
      <c r="DH5" s="695"/>
      <c r="DI5" s="695"/>
      <c r="DJ5" s="695"/>
      <c r="DK5" s="695"/>
      <c r="DL5" s="695"/>
      <c r="DM5" s="695"/>
      <c r="DN5" s="695"/>
      <c r="DO5" s="695"/>
      <c r="DP5" s="695"/>
      <c r="DQ5" s="695"/>
      <c r="DR5" s="695"/>
      <c r="DS5" s="695"/>
      <c r="DT5" s="695"/>
      <c r="DU5" s="695"/>
      <c r="DV5" s="695"/>
      <c r="DW5" s="695"/>
      <c r="DX5" s="695"/>
      <c r="DY5" s="695"/>
      <c r="DZ5" s="695"/>
      <c r="EA5" s="695"/>
      <c r="EB5" s="695"/>
      <c r="EC5" s="695"/>
      <c r="ED5" s="695"/>
      <c r="EE5" s="695"/>
      <c r="EF5" s="695"/>
      <c r="EG5" s="695"/>
      <c r="EH5" s="695"/>
      <c r="EI5" s="695"/>
      <c r="EJ5" s="695"/>
      <c r="EK5" s="695"/>
      <c r="EL5" s="695"/>
      <c r="EM5" s="695"/>
      <c r="EN5" s="695"/>
      <c r="EO5" s="695"/>
      <c r="EP5" s="695"/>
      <c r="EQ5" s="695"/>
      <c r="ER5" s="695"/>
      <c r="ES5" s="695"/>
      <c r="ET5" s="695"/>
      <c r="EU5" s="695"/>
      <c r="EV5" s="695"/>
      <c r="EW5" s="695"/>
      <c r="EX5" s="695"/>
      <c r="EY5" s="695"/>
      <c r="EZ5" s="695"/>
      <c r="FA5" s="695"/>
      <c r="FB5" s="695"/>
      <c r="FC5" s="695"/>
      <c r="FD5" s="695"/>
      <c r="FE5" s="695"/>
      <c r="FF5" s="695"/>
      <c r="FG5" s="695"/>
      <c r="FH5" s="695"/>
      <c r="FI5" s="695"/>
      <c r="FJ5" s="695"/>
      <c r="FK5" s="695"/>
      <c r="FL5" s="695"/>
      <c r="FM5" s="695"/>
      <c r="FN5" s="695"/>
      <c r="FO5" s="695"/>
      <c r="FP5" s="695"/>
      <c r="FQ5" s="695"/>
      <c r="FR5" s="695"/>
      <c r="FS5" s="695"/>
      <c r="FT5" s="695"/>
      <c r="FU5" s="695"/>
      <c r="FV5" s="695"/>
      <c r="FW5" s="695"/>
      <c r="FX5" s="695"/>
      <c r="FY5" s="695"/>
      <c r="FZ5" s="695"/>
      <c r="GA5" s="695"/>
      <c r="GB5" s="695"/>
      <c r="GC5" s="695"/>
      <c r="GD5" s="695"/>
      <c r="GE5" s="695"/>
      <c r="GF5" s="695"/>
      <c r="GG5" s="695"/>
      <c r="GH5" s="695"/>
      <c r="GI5" s="695"/>
      <c r="GJ5" s="695"/>
      <c r="GK5" s="695"/>
      <c r="GL5" s="695"/>
      <c r="GM5" s="695"/>
      <c r="GN5" s="695"/>
      <c r="GO5" s="695"/>
      <c r="GP5" s="695"/>
      <c r="GQ5" s="695"/>
      <c r="GR5" s="695"/>
      <c r="GS5" s="695"/>
      <c r="GT5" s="695"/>
      <c r="GU5" s="695"/>
      <c r="GV5" s="695"/>
      <c r="GW5" s="695"/>
      <c r="GX5" s="695"/>
      <c r="GY5" s="695"/>
      <c r="GZ5" s="695"/>
      <c r="HA5" s="695"/>
      <c r="HB5" s="695"/>
      <c r="HC5" s="695"/>
      <c r="HD5" s="695"/>
      <c r="HE5" s="695"/>
      <c r="HF5" s="695"/>
      <c r="HG5" s="695"/>
      <c r="HH5" s="695"/>
      <c r="HI5" s="695"/>
      <c r="HJ5" s="695"/>
      <c r="HK5" s="695"/>
    </row>
    <row r="6" spans="1:219" s="1041" customFormat="1" x14ac:dyDescent="0.3">
      <c r="A6" s="1179" t="s">
        <v>409</v>
      </c>
      <c r="B6" s="704">
        <v>120</v>
      </c>
      <c r="C6" s="704">
        <v>106</v>
      </c>
      <c r="D6" s="705">
        <v>135</v>
      </c>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5"/>
      <c r="AY6" s="695"/>
      <c r="AZ6" s="695"/>
      <c r="BA6" s="695"/>
      <c r="BB6" s="695"/>
      <c r="BC6" s="695"/>
      <c r="BD6" s="695"/>
      <c r="BE6" s="695"/>
      <c r="BF6" s="695"/>
      <c r="BG6" s="695"/>
      <c r="BH6" s="695"/>
      <c r="BI6" s="695"/>
      <c r="BJ6" s="695"/>
      <c r="BK6" s="695"/>
      <c r="BL6" s="695"/>
      <c r="BM6" s="695"/>
      <c r="BN6" s="695"/>
      <c r="BO6" s="695"/>
      <c r="BP6" s="695"/>
      <c r="BQ6" s="695"/>
      <c r="BR6" s="695"/>
      <c r="BS6" s="695"/>
      <c r="BT6" s="695"/>
      <c r="BU6" s="695"/>
      <c r="BV6" s="695"/>
      <c r="BW6" s="695"/>
      <c r="BX6" s="695"/>
      <c r="BY6" s="695"/>
      <c r="BZ6" s="695"/>
      <c r="CA6" s="695"/>
      <c r="CB6" s="695"/>
      <c r="CC6" s="695"/>
      <c r="CD6" s="695"/>
      <c r="CE6" s="695"/>
      <c r="CF6" s="695"/>
      <c r="CG6" s="695"/>
      <c r="CH6" s="695"/>
      <c r="CI6" s="695"/>
      <c r="CJ6" s="695"/>
      <c r="CK6" s="695"/>
      <c r="CL6" s="695"/>
      <c r="CM6" s="695"/>
      <c r="CN6" s="695"/>
      <c r="CO6" s="695"/>
      <c r="CP6" s="695"/>
      <c r="CQ6" s="695"/>
      <c r="CR6" s="695"/>
      <c r="CS6" s="695"/>
      <c r="CT6" s="695"/>
      <c r="CU6" s="695"/>
      <c r="CV6" s="695"/>
      <c r="CW6" s="695"/>
      <c r="CX6" s="695"/>
      <c r="CY6" s="695"/>
      <c r="CZ6" s="695"/>
      <c r="DA6" s="695"/>
      <c r="DB6" s="695"/>
      <c r="DC6" s="695"/>
      <c r="DD6" s="695"/>
      <c r="DE6" s="695"/>
      <c r="DF6" s="695"/>
      <c r="DG6" s="695"/>
      <c r="DH6" s="695"/>
      <c r="DI6" s="695"/>
      <c r="DJ6" s="695"/>
      <c r="DK6" s="695"/>
      <c r="DL6" s="695"/>
      <c r="DM6" s="695"/>
      <c r="DN6" s="695"/>
      <c r="DO6" s="695"/>
      <c r="DP6" s="695"/>
      <c r="DQ6" s="695"/>
      <c r="DR6" s="695"/>
      <c r="DS6" s="695"/>
      <c r="DT6" s="695"/>
      <c r="DU6" s="695"/>
      <c r="DV6" s="695"/>
      <c r="DW6" s="695"/>
      <c r="DX6" s="695"/>
      <c r="DY6" s="695"/>
      <c r="DZ6" s="695"/>
      <c r="EA6" s="695"/>
      <c r="EB6" s="695"/>
      <c r="EC6" s="695"/>
      <c r="ED6" s="695"/>
      <c r="EE6" s="695"/>
      <c r="EF6" s="695"/>
      <c r="EG6" s="695"/>
      <c r="EH6" s="695"/>
      <c r="EI6" s="695"/>
      <c r="EJ6" s="695"/>
      <c r="EK6" s="695"/>
      <c r="EL6" s="695"/>
      <c r="EM6" s="695"/>
      <c r="EN6" s="695"/>
      <c r="EO6" s="695"/>
      <c r="EP6" s="695"/>
      <c r="EQ6" s="695"/>
      <c r="ER6" s="695"/>
      <c r="ES6" s="695"/>
      <c r="ET6" s="695"/>
      <c r="EU6" s="695"/>
      <c r="EV6" s="695"/>
      <c r="EW6" s="695"/>
      <c r="EX6" s="695"/>
      <c r="EY6" s="695"/>
      <c r="EZ6" s="695"/>
      <c r="FA6" s="695"/>
      <c r="FB6" s="695"/>
      <c r="FC6" s="695"/>
      <c r="FD6" s="695"/>
      <c r="FE6" s="695"/>
      <c r="FF6" s="695"/>
      <c r="FG6" s="695"/>
      <c r="FH6" s="695"/>
      <c r="FI6" s="695"/>
      <c r="FJ6" s="695"/>
      <c r="FK6" s="695"/>
      <c r="FL6" s="695"/>
      <c r="FM6" s="695"/>
      <c r="FN6" s="695"/>
      <c r="FO6" s="695"/>
      <c r="FP6" s="695"/>
      <c r="FQ6" s="695"/>
      <c r="FR6" s="695"/>
      <c r="FS6" s="695"/>
      <c r="FT6" s="695"/>
      <c r="FU6" s="695"/>
      <c r="FV6" s="695"/>
      <c r="FW6" s="695"/>
      <c r="FX6" s="695"/>
      <c r="FY6" s="695"/>
      <c r="FZ6" s="695"/>
      <c r="GA6" s="695"/>
      <c r="GB6" s="695"/>
      <c r="GC6" s="695"/>
      <c r="GD6" s="695"/>
      <c r="GE6" s="695"/>
      <c r="GF6" s="695"/>
      <c r="GG6" s="695"/>
      <c r="GH6" s="695"/>
      <c r="GI6" s="695"/>
      <c r="GJ6" s="695"/>
      <c r="GK6" s="695"/>
      <c r="GL6" s="695"/>
      <c r="GM6" s="695"/>
      <c r="GN6" s="695"/>
      <c r="GO6" s="695"/>
      <c r="GP6" s="695"/>
      <c r="GQ6" s="695"/>
      <c r="GR6" s="695"/>
      <c r="GS6" s="695"/>
      <c r="GT6" s="695"/>
      <c r="GU6" s="695"/>
      <c r="GV6" s="695"/>
      <c r="GW6" s="695"/>
      <c r="GX6" s="695"/>
      <c r="GY6" s="695"/>
      <c r="GZ6" s="695"/>
      <c r="HA6" s="695"/>
      <c r="HB6" s="695"/>
      <c r="HC6" s="695"/>
      <c r="HD6" s="695"/>
      <c r="HE6" s="695"/>
      <c r="HF6" s="695"/>
      <c r="HG6" s="695"/>
      <c r="HH6" s="695"/>
      <c r="HI6" s="695"/>
      <c r="HJ6" s="695"/>
      <c r="HK6" s="695"/>
    </row>
    <row r="7" spans="1:219" s="1041" customFormat="1" x14ac:dyDescent="0.3">
      <c r="A7" s="1179" t="s">
        <v>410</v>
      </c>
      <c r="B7" s="704">
        <v>0</v>
      </c>
      <c r="C7" s="704">
        <v>0</v>
      </c>
      <c r="D7" s="705">
        <v>0</v>
      </c>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c r="AT7" s="695"/>
      <c r="AU7" s="695"/>
      <c r="AV7" s="695"/>
      <c r="AW7" s="695"/>
      <c r="AX7" s="695"/>
      <c r="AY7" s="695"/>
      <c r="AZ7" s="695"/>
      <c r="BA7" s="695"/>
      <c r="BB7" s="695"/>
      <c r="BC7" s="695"/>
      <c r="BD7" s="695"/>
      <c r="BE7" s="695"/>
      <c r="BF7" s="695"/>
      <c r="BG7" s="695"/>
      <c r="BH7" s="695"/>
      <c r="BI7" s="695"/>
      <c r="BJ7" s="695"/>
      <c r="BK7" s="695"/>
      <c r="BL7" s="695"/>
      <c r="BM7" s="695"/>
      <c r="BN7" s="695"/>
      <c r="BO7" s="695"/>
      <c r="BP7" s="695"/>
      <c r="BQ7" s="695"/>
      <c r="BR7" s="695"/>
      <c r="BS7" s="695"/>
      <c r="BT7" s="695"/>
      <c r="BU7" s="695"/>
      <c r="BV7" s="695"/>
      <c r="BW7" s="695"/>
      <c r="BX7" s="695"/>
      <c r="BY7" s="695"/>
      <c r="BZ7" s="695"/>
      <c r="CA7" s="695"/>
      <c r="CB7" s="695"/>
      <c r="CC7" s="695"/>
      <c r="CD7" s="695"/>
      <c r="CE7" s="695"/>
      <c r="CF7" s="695"/>
      <c r="CG7" s="695"/>
      <c r="CH7" s="695"/>
      <c r="CI7" s="695"/>
      <c r="CJ7" s="695"/>
      <c r="CK7" s="695"/>
      <c r="CL7" s="695"/>
      <c r="CM7" s="695"/>
      <c r="CN7" s="695"/>
      <c r="CO7" s="695"/>
      <c r="CP7" s="695"/>
      <c r="CQ7" s="695"/>
      <c r="CR7" s="695"/>
      <c r="CS7" s="695"/>
      <c r="CT7" s="695"/>
      <c r="CU7" s="695"/>
      <c r="CV7" s="695"/>
      <c r="CW7" s="695"/>
      <c r="CX7" s="695"/>
      <c r="CY7" s="695"/>
      <c r="CZ7" s="695"/>
      <c r="DA7" s="695"/>
      <c r="DB7" s="695"/>
      <c r="DC7" s="695"/>
      <c r="DD7" s="695"/>
      <c r="DE7" s="695"/>
      <c r="DF7" s="695"/>
      <c r="DG7" s="695"/>
      <c r="DH7" s="695"/>
      <c r="DI7" s="695"/>
      <c r="DJ7" s="695"/>
      <c r="DK7" s="695"/>
      <c r="DL7" s="695"/>
      <c r="DM7" s="695"/>
      <c r="DN7" s="695"/>
      <c r="DO7" s="695"/>
      <c r="DP7" s="695"/>
      <c r="DQ7" s="695"/>
      <c r="DR7" s="695"/>
      <c r="DS7" s="695"/>
      <c r="DT7" s="695"/>
      <c r="DU7" s="695"/>
      <c r="DV7" s="695"/>
      <c r="DW7" s="695"/>
      <c r="DX7" s="695"/>
      <c r="DY7" s="695"/>
      <c r="DZ7" s="695"/>
      <c r="EA7" s="695"/>
      <c r="EB7" s="695"/>
      <c r="EC7" s="695"/>
      <c r="ED7" s="695"/>
      <c r="EE7" s="695"/>
      <c r="EF7" s="695"/>
      <c r="EG7" s="695"/>
      <c r="EH7" s="695"/>
      <c r="EI7" s="695"/>
      <c r="EJ7" s="695"/>
      <c r="EK7" s="695"/>
      <c r="EL7" s="695"/>
      <c r="EM7" s="695"/>
      <c r="EN7" s="695"/>
      <c r="EO7" s="695"/>
      <c r="EP7" s="695"/>
      <c r="EQ7" s="695"/>
      <c r="ER7" s="695"/>
      <c r="ES7" s="695"/>
      <c r="ET7" s="695"/>
      <c r="EU7" s="695"/>
      <c r="EV7" s="695"/>
      <c r="EW7" s="695"/>
      <c r="EX7" s="695"/>
      <c r="EY7" s="695"/>
      <c r="EZ7" s="695"/>
      <c r="FA7" s="695"/>
      <c r="FB7" s="695"/>
      <c r="FC7" s="695"/>
      <c r="FD7" s="695"/>
      <c r="FE7" s="695"/>
      <c r="FF7" s="695"/>
      <c r="FG7" s="695"/>
      <c r="FH7" s="695"/>
      <c r="FI7" s="695"/>
      <c r="FJ7" s="695"/>
      <c r="FK7" s="695"/>
      <c r="FL7" s="695"/>
      <c r="FM7" s="695"/>
      <c r="FN7" s="695"/>
      <c r="FO7" s="695"/>
      <c r="FP7" s="695"/>
      <c r="FQ7" s="695"/>
      <c r="FR7" s="695"/>
      <c r="FS7" s="695"/>
      <c r="FT7" s="695"/>
      <c r="FU7" s="695"/>
      <c r="FV7" s="695"/>
      <c r="FW7" s="695"/>
      <c r="FX7" s="695"/>
      <c r="FY7" s="695"/>
      <c r="FZ7" s="695"/>
      <c r="GA7" s="695"/>
      <c r="GB7" s="695"/>
      <c r="GC7" s="695"/>
      <c r="GD7" s="695"/>
      <c r="GE7" s="695"/>
      <c r="GF7" s="695"/>
      <c r="GG7" s="695"/>
      <c r="GH7" s="695"/>
      <c r="GI7" s="695"/>
      <c r="GJ7" s="695"/>
      <c r="GK7" s="695"/>
      <c r="GL7" s="695"/>
      <c r="GM7" s="695"/>
      <c r="GN7" s="695"/>
      <c r="GO7" s="695"/>
      <c r="GP7" s="695"/>
      <c r="GQ7" s="695"/>
      <c r="GR7" s="695"/>
      <c r="GS7" s="695"/>
      <c r="GT7" s="695"/>
      <c r="GU7" s="695"/>
      <c r="GV7" s="695"/>
      <c r="GW7" s="695"/>
      <c r="GX7" s="695"/>
      <c r="GY7" s="695"/>
      <c r="GZ7" s="695"/>
      <c r="HA7" s="695"/>
      <c r="HB7" s="695"/>
      <c r="HC7" s="695"/>
      <c r="HD7" s="695"/>
      <c r="HE7" s="695"/>
      <c r="HF7" s="695"/>
      <c r="HG7" s="695"/>
      <c r="HH7" s="695"/>
      <c r="HI7" s="695"/>
      <c r="HJ7" s="695"/>
      <c r="HK7" s="695"/>
    </row>
    <row r="8" spans="1:219" s="1041" customFormat="1" x14ac:dyDescent="0.3">
      <c r="A8" s="1179" t="s">
        <v>411</v>
      </c>
      <c r="B8" s="704">
        <v>109</v>
      </c>
      <c r="C8" s="704">
        <v>125</v>
      </c>
      <c r="D8" s="705">
        <v>126</v>
      </c>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c r="BQ8" s="695"/>
      <c r="BR8" s="695"/>
      <c r="BS8" s="695"/>
      <c r="BT8" s="695"/>
      <c r="BU8" s="695"/>
      <c r="BV8" s="695"/>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695"/>
      <c r="DM8" s="695"/>
      <c r="DN8" s="695"/>
      <c r="DO8" s="695"/>
      <c r="DP8" s="695"/>
      <c r="DQ8" s="695"/>
      <c r="DR8" s="695"/>
      <c r="DS8" s="695"/>
      <c r="DT8" s="695"/>
      <c r="DU8" s="695"/>
      <c r="DV8" s="695"/>
      <c r="DW8" s="695"/>
      <c r="DX8" s="695"/>
      <c r="DY8" s="695"/>
      <c r="DZ8" s="695"/>
      <c r="EA8" s="695"/>
      <c r="EB8" s="695"/>
      <c r="EC8" s="695"/>
      <c r="ED8" s="695"/>
      <c r="EE8" s="695"/>
      <c r="EF8" s="695"/>
      <c r="EG8" s="695"/>
      <c r="EH8" s="695"/>
      <c r="EI8" s="695"/>
      <c r="EJ8" s="695"/>
      <c r="EK8" s="695"/>
      <c r="EL8" s="695"/>
      <c r="EM8" s="695"/>
      <c r="EN8" s="695"/>
      <c r="EO8" s="695"/>
      <c r="EP8" s="695"/>
      <c r="EQ8" s="695"/>
      <c r="ER8" s="695"/>
      <c r="ES8" s="695"/>
      <c r="ET8" s="695"/>
      <c r="EU8" s="695"/>
      <c r="EV8" s="695"/>
      <c r="EW8" s="695"/>
      <c r="EX8" s="695"/>
      <c r="EY8" s="695"/>
      <c r="EZ8" s="695"/>
      <c r="FA8" s="695"/>
      <c r="FB8" s="695"/>
      <c r="FC8" s="695"/>
      <c r="FD8" s="695"/>
      <c r="FE8" s="695"/>
      <c r="FF8" s="695"/>
      <c r="FG8" s="695"/>
      <c r="FH8" s="695"/>
      <c r="FI8" s="695"/>
      <c r="FJ8" s="695"/>
      <c r="FK8" s="695"/>
      <c r="FL8" s="695"/>
      <c r="FM8" s="695"/>
      <c r="FN8" s="695"/>
      <c r="FO8" s="695"/>
      <c r="FP8" s="695"/>
      <c r="FQ8" s="695"/>
      <c r="FR8" s="695"/>
      <c r="FS8" s="695"/>
      <c r="FT8" s="695"/>
      <c r="FU8" s="695"/>
      <c r="FV8" s="695"/>
      <c r="FW8" s="695"/>
      <c r="FX8" s="695"/>
      <c r="FY8" s="695"/>
      <c r="FZ8" s="695"/>
      <c r="GA8" s="695"/>
      <c r="GB8" s="695"/>
      <c r="GC8" s="695"/>
      <c r="GD8" s="695"/>
      <c r="GE8" s="695"/>
      <c r="GF8" s="695"/>
      <c r="GG8" s="695"/>
      <c r="GH8" s="695"/>
      <c r="GI8" s="695"/>
      <c r="GJ8" s="695"/>
      <c r="GK8" s="695"/>
      <c r="GL8" s="695"/>
      <c r="GM8" s="695"/>
      <c r="GN8" s="695"/>
      <c r="GO8" s="695"/>
      <c r="GP8" s="695"/>
      <c r="GQ8" s="695"/>
      <c r="GR8" s="695"/>
      <c r="GS8" s="695"/>
      <c r="GT8" s="695"/>
      <c r="GU8" s="695"/>
      <c r="GV8" s="695"/>
      <c r="GW8" s="695"/>
      <c r="GX8" s="695"/>
      <c r="GY8" s="695"/>
      <c r="GZ8" s="695"/>
      <c r="HA8" s="695"/>
      <c r="HB8" s="695"/>
      <c r="HC8" s="695"/>
      <c r="HD8" s="695"/>
      <c r="HE8" s="695"/>
      <c r="HF8" s="695"/>
      <c r="HG8" s="695"/>
      <c r="HH8" s="695"/>
      <c r="HI8" s="695"/>
      <c r="HJ8" s="695"/>
      <c r="HK8" s="695"/>
    </row>
    <row r="9" spans="1:219" s="1041" customFormat="1" x14ac:dyDescent="0.3">
      <c r="A9" s="1179" t="s">
        <v>412</v>
      </c>
      <c r="B9" s="704">
        <v>716</v>
      </c>
      <c r="C9" s="704">
        <v>1090</v>
      </c>
      <c r="D9" s="705">
        <v>1698</v>
      </c>
      <c r="E9" s="695"/>
      <c r="F9" s="695"/>
      <c r="G9" s="695"/>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c r="AT9" s="695"/>
      <c r="AU9" s="695"/>
      <c r="AV9" s="695"/>
      <c r="AW9" s="695"/>
      <c r="AX9" s="695"/>
      <c r="AY9" s="695"/>
      <c r="AZ9" s="695"/>
      <c r="BA9" s="695"/>
      <c r="BB9" s="695"/>
      <c r="BC9" s="695"/>
      <c r="BD9" s="695"/>
      <c r="BE9" s="695"/>
      <c r="BF9" s="695"/>
      <c r="BG9" s="695"/>
      <c r="BH9" s="695"/>
      <c r="BI9" s="695"/>
      <c r="BJ9" s="695"/>
      <c r="BK9" s="695"/>
      <c r="BL9" s="695"/>
      <c r="BM9" s="695"/>
      <c r="BN9" s="695"/>
      <c r="BO9" s="695"/>
      <c r="BP9" s="695"/>
      <c r="BQ9" s="695"/>
      <c r="BR9" s="695"/>
      <c r="BS9" s="695"/>
      <c r="BT9" s="695"/>
      <c r="BU9" s="695"/>
      <c r="BV9" s="695"/>
      <c r="BW9" s="695"/>
      <c r="BX9" s="695"/>
      <c r="BY9" s="695"/>
      <c r="BZ9" s="695"/>
      <c r="CA9" s="695"/>
      <c r="CB9" s="695"/>
      <c r="CC9" s="695"/>
      <c r="CD9" s="695"/>
      <c r="CE9" s="695"/>
      <c r="CF9" s="695"/>
      <c r="CG9" s="695"/>
      <c r="CH9" s="695"/>
      <c r="CI9" s="695"/>
      <c r="CJ9" s="695"/>
      <c r="CK9" s="695"/>
      <c r="CL9" s="695"/>
      <c r="CM9" s="695"/>
      <c r="CN9" s="695"/>
      <c r="CO9" s="695"/>
      <c r="CP9" s="695"/>
      <c r="CQ9" s="695"/>
      <c r="CR9" s="695"/>
      <c r="CS9" s="695"/>
      <c r="CT9" s="695"/>
      <c r="CU9" s="695"/>
      <c r="CV9" s="695"/>
      <c r="CW9" s="695"/>
      <c r="CX9" s="695"/>
      <c r="CY9" s="695"/>
      <c r="CZ9" s="695"/>
      <c r="DA9" s="695"/>
      <c r="DB9" s="695"/>
      <c r="DC9" s="695"/>
      <c r="DD9" s="695"/>
      <c r="DE9" s="695"/>
      <c r="DF9" s="695"/>
      <c r="DG9" s="695"/>
      <c r="DH9" s="695"/>
      <c r="DI9" s="695"/>
      <c r="DJ9" s="695"/>
      <c r="DK9" s="695"/>
      <c r="DL9" s="695"/>
      <c r="DM9" s="695"/>
      <c r="DN9" s="695"/>
      <c r="DO9" s="695"/>
      <c r="DP9" s="695"/>
      <c r="DQ9" s="695"/>
      <c r="DR9" s="695"/>
      <c r="DS9" s="695"/>
      <c r="DT9" s="695"/>
      <c r="DU9" s="695"/>
      <c r="DV9" s="695"/>
      <c r="DW9" s="695"/>
      <c r="DX9" s="695"/>
      <c r="DY9" s="695"/>
      <c r="DZ9" s="695"/>
      <c r="EA9" s="695"/>
      <c r="EB9" s="695"/>
      <c r="EC9" s="695"/>
      <c r="ED9" s="695"/>
      <c r="EE9" s="695"/>
      <c r="EF9" s="695"/>
      <c r="EG9" s="695"/>
      <c r="EH9" s="695"/>
      <c r="EI9" s="695"/>
      <c r="EJ9" s="695"/>
      <c r="EK9" s="695"/>
      <c r="EL9" s="695"/>
      <c r="EM9" s="695"/>
      <c r="EN9" s="695"/>
      <c r="EO9" s="695"/>
      <c r="EP9" s="695"/>
      <c r="EQ9" s="695"/>
      <c r="ER9" s="695"/>
      <c r="ES9" s="695"/>
      <c r="ET9" s="695"/>
      <c r="EU9" s="695"/>
      <c r="EV9" s="695"/>
      <c r="EW9" s="695"/>
      <c r="EX9" s="695"/>
      <c r="EY9" s="695"/>
      <c r="EZ9" s="695"/>
      <c r="FA9" s="695"/>
      <c r="FB9" s="695"/>
      <c r="FC9" s="695"/>
      <c r="FD9" s="695"/>
      <c r="FE9" s="695"/>
      <c r="FF9" s="695"/>
      <c r="FG9" s="695"/>
      <c r="FH9" s="695"/>
      <c r="FI9" s="695"/>
      <c r="FJ9" s="695"/>
      <c r="FK9" s="695"/>
      <c r="FL9" s="695"/>
      <c r="FM9" s="695"/>
      <c r="FN9" s="695"/>
      <c r="FO9" s="695"/>
      <c r="FP9" s="695"/>
      <c r="FQ9" s="695"/>
      <c r="FR9" s="695"/>
      <c r="FS9" s="695"/>
      <c r="FT9" s="695"/>
      <c r="FU9" s="695"/>
      <c r="FV9" s="695"/>
      <c r="FW9" s="695"/>
      <c r="FX9" s="695"/>
      <c r="FY9" s="695"/>
      <c r="FZ9" s="695"/>
      <c r="GA9" s="695"/>
      <c r="GB9" s="695"/>
      <c r="GC9" s="695"/>
      <c r="GD9" s="695"/>
      <c r="GE9" s="695"/>
      <c r="GF9" s="695"/>
      <c r="GG9" s="695"/>
      <c r="GH9" s="695"/>
      <c r="GI9" s="695"/>
      <c r="GJ9" s="695"/>
      <c r="GK9" s="695"/>
      <c r="GL9" s="695"/>
      <c r="GM9" s="695"/>
      <c r="GN9" s="695"/>
      <c r="GO9" s="695"/>
      <c r="GP9" s="695"/>
      <c r="GQ9" s="695"/>
      <c r="GR9" s="695"/>
      <c r="GS9" s="695"/>
      <c r="GT9" s="695"/>
      <c r="GU9" s="695"/>
      <c r="GV9" s="695"/>
      <c r="GW9" s="695"/>
      <c r="GX9" s="695"/>
      <c r="GY9" s="695"/>
      <c r="GZ9" s="695"/>
      <c r="HA9" s="695"/>
      <c r="HB9" s="695"/>
      <c r="HC9" s="695"/>
      <c r="HD9" s="695"/>
      <c r="HE9" s="695"/>
      <c r="HF9" s="695"/>
      <c r="HG9" s="695"/>
      <c r="HH9" s="695"/>
      <c r="HI9" s="695"/>
      <c r="HJ9" s="695"/>
      <c r="HK9" s="695"/>
    </row>
    <row r="10" spans="1:219" s="1041" customFormat="1" x14ac:dyDescent="0.3">
      <c r="A10" s="1179" t="s">
        <v>413</v>
      </c>
      <c r="B10" s="704">
        <v>515</v>
      </c>
      <c r="C10" s="704">
        <v>770</v>
      </c>
      <c r="D10" s="705">
        <v>999</v>
      </c>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5"/>
      <c r="AZ10" s="695"/>
      <c r="BA10" s="695"/>
      <c r="BB10" s="695"/>
      <c r="BC10" s="695"/>
      <c r="BD10" s="695"/>
      <c r="BE10" s="695"/>
      <c r="BF10" s="695"/>
      <c r="BG10" s="695"/>
      <c r="BH10" s="695"/>
      <c r="BI10" s="695"/>
      <c r="BJ10" s="695"/>
      <c r="BK10" s="695"/>
      <c r="BL10" s="695"/>
      <c r="BM10" s="695"/>
      <c r="BN10" s="695"/>
      <c r="BO10" s="695"/>
      <c r="BP10" s="695"/>
      <c r="BQ10" s="695"/>
      <c r="BR10" s="695"/>
      <c r="BS10" s="695"/>
      <c r="BT10" s="695"/>
      <c r="BU10" s="695"/>
      <c r="BV10" s="695"/>
      <c r="BW10" s="695"/>
      <c r="BX10" s="695"/>
      <c r="BY10" s="695"/>
      <c r="BZ10" s="695"/>
      <c r="CA10" s="695"/>
      <c r="CB10" s="695"/>
      <c r="CC10" s="695"/>
      <c r="CD10" s="695"/>
      <c r="CE10" s="695"/>
      <c r="CF10" s="695"/>
      <c r="CG10" s="695"/>
      <c r="CH10" s="695"/>
      <c r="CI10" s="695"/>
      <c r="CJ10" s="695"/>
      <c r="CK10" s="695"/>
      <c r="CL10" s="695"/>
      <c r="CM10" s="695"/>
      <c r="CN10" s="695"/>
      <c r="CO10" s="695"/>
      <c r="CP10" s="695"/>
      <c r="CQ10" s="695"/>
      <c r="CR10" s="695"/>
      <c r="CS10" s="695"/>
      <c r="CT10" s="695"/>
      <c r="CU10" s="695"/>
      <c r="CV10" s="695"/>
      <c r="CW10" s="695"/>
      <c r="CX10" s="695"/>
      <c r="CY10" s="695"/>
      <c r="CZ10" s="695"/>
      <c r="DA10" s="695"/>
      <c r="DB10" s="695"/>
      <c r="DC10" s="695"/>
      <c r="DD10" s="695"/>
      <c r="DE10" s="695"/>
      <c r="DF10" s="695"/>
      <c r="DG10" s="695"/>
      <c r="DH10" s="695"/>
      <c r="DI10" s="695"/>
      <c r="DJ10" s="695"/>
      <c r="DK10" s="695"/>
      <c r="DL10" s="695"/>
      <c r="DM10" s="695"/>
      <c r="DN10" s="695"/>
      <c r="DO10" s="695"/>
      <c r="DP10" s="695"/>
      <c r="DQ10" s="695"/>
      <c r="DR10" s="695"/>
      <c r="DS10" s="695"/>
      <c r="DT10" s="695"/>
      <c r="DU10" s="695"/>
      <c r="DV10" s="695"/>
      <c r="DW10" s="695"/>
      <c r="DX10" s="695"/>
      <c r="DY10" s="695"/>
      <c r="DZ10" s="695"/>
      <c r="EA10" s="695"/>
      <c r="EB10" s="695"/>
      <c r="EC10" s="695"/>
      <c r="ED10" s="695"/>
      <c r="EE10" s="695"/>
      <c r="EF10" s="695"/>
      <c r="EG10" s="695"/>
      <c r="EH10" s="695"/>
      <c r="EI10" s="695"/>
      <c r="EJ10" s="695"/>
      <c r="EK10" s="695"/>
      <c r="EL10" s="695"/>
      <c r="EM10" s="695"/>
      <c r="EN10" s="695"/>
      <c r="EO10" s="695"/>
      <c r="EP10" s="695"/>
      <c r="EQ10" s="695"/>
      <c r="ER10" s="695"/>
      <c r="ES10" s="695"/>
      <c r="ET10" s="695"/>
      <c r="EU10" s="695"/>
      <c r="EV10" s="695"/>
      <c r="EW10" s="695"/>
      <c r="EX10" s="695"/>
      <c r="EY10" s="695"/>
      <c r="EZ10" s="695"/>
      <c r="FA10" s="695"/>
      <c r="FB10" s="695"/>
      <c r="FC10" s="695"/>
      <c r="FD10" s="695"/>
      <c r="FE10" s="695"/>
      <c r="FF10" s="695"/>
      <c r="FG10" s="695"/>
      <c r="FH10" s="695"/>
      <c r="FI10" s="695"/>
      <c r="FJ10" s="695"/>
      <c r="FK10" s="695"/>
      <c r="FL10" s="695"/>
      <c r="FM10" s="695"/>
      <c r="FN10" s="695"/>
      <c r="FO10" s="695"/>
      <c r="FP10" s="695"/>
      <c r="FQ10" s="695"/>
      <c r="FR10" s="695"/>
      <c r="FS10" s="695"/>
      <c r="FT10" s="695"/>
      <c r="FU10" s="695"/>
      <c r="FV10" s="695"/>
      <c r="FW10" s="695"/>
      <c r="FX10" s="695"/>
      <c r="FY10" s="695"/>
      <c r="FZ10" s="695"/>
      <c r="GA10" s="695"/>
      <c r="GB10" s="695"/>
      <c r="GC10" s="695"/>
      <c r="GD10" s="695"/>
      <c r="GE10" s="695"/>
      <c r="GF10" s="695"/>
      <c r="GG10" s="695"/>
      <c r="GH10" s="695"/>
      <c r="GI10" s="695"/>
      <c r="GJ10" s="695"/>
      <c r="GK10" s="695"/>
      <c r="GL10" s="695"/>
      <c r="GM10" s="695"/>
      <c r="GN10" s="695"/>
      <c r="GO10" s="695"/>
      <c r="GP10" s="695"/>
      <c r="GQ10" s="695"/>
      <c r="GR10" s="695"/>
      <c r="GS10" s="695"/>
      <c r="GT10" s="695"/>
      <c r="GU10" s="695"/>
      <c r="GV10" s="695"/>
      <c r="GW10" s="695"/>
      <c r="GX10" s="695"/>
      <c r="GY10" s="695"/>
      <c r="GZ10" s="695"/>
      <c r="HA10" s="695"/>
      <c r="HB10" s="695"/>
      <c r="HC10" s="695"/>
      <c r="HD10" s="695"/>
      <c r="HE10" s="695"/>
      <c r="HF10" s="695"/>
      <c r="HG10" s="695"/>
      <c r="HH10" s="695"/>
      <c r="HI10" s="695"/>
      <c r="HJ10" s="695"/>
      <c r="HK10" s="695"/>
    </row>
    <row r="11" spans="1:219" s="1041" customFormat="1" x14ac:dyDescent="0.3">
      <c r="A11" s="1179" t="s">
        <v>414</v>
      </c>
      <c r="B11" s="704">
        <v>4387</v>
      </c>
      <c r="C11" s="704">
        <v>4252</v>
      </c>
      <c r="D11" s="705">
        <v>5315</v>
      </c>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695"/>
      <c r="AS11" s="695"/>
      <c r="AT11" s="695"/>
      <c r="AU11" s="695"/>
      <c r="AV11" s="695"/>
      <c r="AW11" s="695"/>
      <c r="AX11" s="695"/>
      <c r="AY11" s="695"/>
      <c r="AZ11" s="695"/>
      <c r="BA11" s="695"/>
      <c r="BB11" s="695"/>
      <c r="BC11" s="695"/>
      <c r="BD11" s="695"/>
      <c r="BE11" s="695"/>
      <c r="BF11" s="695"/>
      <c r="BG11" s="695"/>
      <c r="BH11" s="695"/>
      <c r="BI11" s="695"/>
      <c r="BJ11" s="695"/>
      <c r="BK11" s="695"/>
      <c r="BL11" s="695"/>
      <c r="BM11" s="695"/>
      <c r="BN11" s="695"/>
      <c r="BO11" s="695"/>
      <c r="BP11" s="695"/>
      <c r="BQ11" s="695"/>
      <c r="BR11" s="695"/>
      <c r="BS11" s="695"/>
      <c r="BT11" s="695"/>
      <c r="BU11" s="695"/>
      <c r="BV11" s="695"/>
      <c r="BW11" s="695"/>
      <c r="BX11" s="695"/>
      <c r="BY11" s="695"/>
      <c r="BZ11" s="695"/>
      <c r="CA11" s="695"/>
      <c r="CB11" s="695"/>
      <c r="CC11" s="695"/>
      <c r="CD11" s="695"/>
      <c r="CE11" s="695"/>
      <c r="CF11" s="695"/>
      <c r="CG11" s="695"/>
      <c r="CH11" s="695"/>
      <c r="CI11" s="695"/>
      <c r="CJ11" s="695"/>
      <c r="CK11" s="695"/>
      <c r="CL11" s="695"/>
      <c r="CM11" s="695"/>
      <c r="CN11" s="695"/>
      <c r="CO11" s="695"/>
      <c r="CP11" s="695"/>
      <c r="CQ11" s="695"/>
      <c r="CR11" s="695"/>
      <c r="CS11" s="695"/>
      <c r="CT11" s="695"/>
      <c r="CU11" s="695"/>
      <c r="CV11" s="695"/>
      <c r="CW11" s="695"/>
      <c r="CX11" s="695"/>
      <c r="CY11" s="695"/>
      <c r="CZ11" s="695"/>
      <c r="DA11" s="695"/>
      <c r="DB11" s="695"/>
      <c r="DC11" s="695"/>
      <c r="DD11" s="695"/>
      <c r="DE11" s="695"/>
      <c r="DF11" s="695"/>
      <c r="DG11" s="695"/>
      <c r="DH11" s="695"/>
      <c r="DI11" s="695"/>
      <c r="DJ11" s="695"/>
      <c r="DK11" s="695"/>
      <c r="DL11" s="695"/>
      <c r="DM11" s="695"/>
      <c r="DN11" s="695"/>
      <c r="DO11" s="695"/>
      <c r="DP11" s="695"/>
      <c r="DQ11" s="695"/>
      <c r="DR11" s="695"/>
      <c r="DS11" s="695"/>
      <c r="DT11" s="695"/>
      <c r="DU11" s="695"/>
      <c r="DV11" s="695"/>
      <c r="DW11" s="695"/>
      <c r="DX11" s="695"/>
      <c r="DY11" s="695"/>
      <c r="DZ11" s="695"/>
      <c r="EA11" s="695"/>
      <c r="EB11" s="695"/>
      <c r="EC11" s="695"/>
      <c r="ED11" s="695"/>
      <c r="EE11" s="695"/>
      <c r="EF11" s="695"/>
      <c r="EG11" s="695"/>
      <c r="EH11" s="695"/>
      <c r="EI11" s="695"/>
      <c r="EJ11" s="695"/>
      <c r="EK11" s="695"/>
      <c r="EL11" s="695"/>
      <c r="EM11" s="695"/>
      <c r="EN11" s="695"/>
      <c r="EO11" s="695"/>
      <c r="EP11" s="695"/>
      <c r="EQ11" s="695"/>
      <c r="ER11" s="695"/>
      <c r="ES11" s="695"/>
      <c r="ET11" s="695"/>
      <c r="EU11" s="695"/>
      <c r="EV11" s="695"/>
      <c r="EW11" s="695"/>
      <c r="EX11" s="695"/>
      <c r="EY11" s="695"/>
      <c r="EZ11" s="695"/>
      <c r="FA11" s="695"/>
      <c r="FB11" s="695"/>
      <c r="FC11" s="695"/>
      <c r="FD11" s="695"/>
      <c r="FE11" s="695"/>
      <c r="FF11" s="695"/>
      <c r="FG11" s="695"/>
      <c r="FH11" s="695"/>
      <c r="FI11" s="695"/>
      <c r="FJ11" s="695"/>
      <c r="FK11" s="695"/>
      <c r="FL11" s="695"/>
      <c r="FM11" s="695"/>
      <c r="FN11" s="695"/>
      <c r="FO11" s="695"/>
      <c r="FP11" s="695"/>
      <c r="FQ11" s="695"/>
      <c r="FR11" s="695"/>
      <c r="FS11" s="695"/>
      <c r="FT11" s="695"/>
      <c r="FU11" s="695"/>
      <c r="FV11" s="695"/>
      <c r="FW11" s="695"/>
      <c r="FX11" s="695"/>
      <c r="FY11" s="695"/>
      <c r="FZ11" s="695"/>
      <c r="GA11" s="695"/>
      <c r="GB11" s="695"/>
      <c r="GC11" s="695"/>
      <c r="GD11" s="695"/>
      <c r="GE11" s="695"/>
      <c r="GF11" s="695"/>
      <c r="GG11" s="695"/>
      <c r="GH11" s="695"/>
      <c r="GI11" s="695"/>
      <c r="GJ11" s="695"/>
      <c r="GK11" s="695"/>
      <c r="GL11" s="695"/>
      <c r="GM11" s="695"/>
      <c r="GN11" s="695"/>
      <c r="GO11" s="695"/>
      <c r="GP11" s="695"/>
      <c r="GQ11" s="695"/>
      <c r="GR11" s="695"/>
      <c r="GS11" s="695"/>
      <c r="GT11" s="695"/>
      <c r="GU11" s="695"/>
      <c r="GV11" s="695"/>
      <c r="GW11" s="695"/>
      <c r="GX11" s="695"/>
      <c r="GY11" s="695"/>
      <c r="GZ11" s="695"/>
      <c r="HA11" s="695"/>
      <c r="HB11" s="695"/>
      <c r="HC11" s="695"/>
      <c r="HD11" s="695"/>
      <c r="HE11" s="695"/>
      <c r="HF11" s="695"/>
      <c r="HG11" s="695"/>
      <c r="HH11" s="695"/>
      <c r="HI11" s="695"/>
      <c r="HJ11" s="695"/>
      <c r="HK11" s="695"/>
    </row>
    <row r="12" spans="1:219" s="1041" customFormat="1" x14ac:dyDescent="0.3">
      <c r="A12" s="1179" t="s">
        <v>415</v>
      </c>
      <c r="B12" s="704">
        <v>10</v>
      </c>
      <c r="C12" s="704">
        <v>25</v>
      </c>
      <c r="D12" s="705">
        <v>6</v>
      </c>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695"/>
      <c r="BD12" s="695"/>
      <c r="BE12" s="695"/>
      <c r="BF12" s="695"/>
      <c r="BG12" s="695"/>
      <c r="BH12" s="695"/>
      <c r="BI12" s="695"/>
      <c r="BJ12" s="695"/>
      <c r="BK12" s="695"/>
      <c r="BL12" s="695"/>
      <c r="BM12" s="695"/>
      <c r="BN12" s="695"/>
      <c r="BO12" s="695"/>
      <c r="BP12" s="695"/>
      <c r="BQ12" s="695"/>
      <c r="BR12" s="695"/>
      <c r="BS12" s="695"/>
      <c r="BT12" s="695"/>
      <c r="BU12" s="695"/>
      <c r="BV12" s="695"/>
      <c r="BW12" s="695"/>
      <c r="BX12" s="695"/>
      <c r="BY12" s="695"/>
      <c r="BZ12" s="695"/>
      <c r="CA12" s="695"/>
      <c r="CB12" s="695"/>
      <c r="CC12" s="695"/>
      <c r="CD12" s="695"/>
      <c r="CE12" s="695"/>
      <c r="CF12" s="695"/>
      <c r="CG12" s="695"/>
      <c r="CH12" s="695"/>
      <c r="CI12" s="695"/>
      <c r="CJ12" s="695"/>
      <c r="CK12" s="695"/>
      <c r="CL12" s="695"/>
      <c r="CM12" s="695"/>
      <c r="CN12" s="695"/>
      <c r="CO12" s="695"/>
      <c r="CP12" s="695"/>
      <c r="CQ12" s="695"/>
      <c r="CR12" s="695"/>
      <c r="CS12" s="695"/>
      <c r="CT12" s="695"/>
      <c r="CU12" s="695"/>
      <c r="CV12" s="695"/>
      <c r="CW12" s="695"/>
      <c r="CX12" s="695"/>
      <c r="CY12" s="695"/>
      <c r="CZ12" s="695"/>
      <c r="DA12" s="695"/>
      <c r="DB12" s="695"/>
      <c r="DC12" s="695"/>
      <c r="DD12" s="695"/>
      <c r="DE12" s="695"/>
      <c r="DF12" s="695"/>
      <c r="DG12" s="695"/>
      <c r="DH12" s="695"/>
      <c r="DI12" s="695"/>
      <c r="DJ12" s="695"/>
      <c r="DK12" s="695"/>
      <c r="DL12" s="695"/>
      <c r="DM12" s="695"/>
      <c r="DN12" s="695"/>
      <c r="DO12" s="695"/>
      <c r="DP12" s="695"/>
      <c r="DQ12" s="695"/>
      <c r="DR12" s="695"/>
      <c r="DS12" s="695"/>
      <c r="DT12" s="695"/>
      <c r="DU12" s="695"/>
      <c r="DV12" s="695"/>
      <c r="DW12" s="695"/>
      <c r="DX12" s="695"/>
      <c r="DY12" s="695"/>
      <c r="DZ12" s="695"/>
      <c r="EA12" s="695"/>
      <c r="EB12" s="695"/>
      <c r="EC12" s="695"/>
      <c r="ED12" s="695"/>
      <c r="EE12" s="695"/>
      <c r="EF12" s="695"/>
      <c r="EG12" s="695"/>
      <c r="EH12" s="695"/>
      <c r="EI12" s="695"/>
      <c r="EJ12" s="695"/>
      <c r="EK12" s="695"/>
      <c r="EL12" s="695"/>
      <c r="EM12" s="695"/>
      <c r="EN12" s="695"/>
      <c r="EO12" s="695"/>
      <c r="EP12" s="695"/>
      <c r="EQ12" s="695"/>
      <c r="ER12" s="695"/>
      <c r="ES12" s="695"/>
      <c r="ET12" s="695"/>
      <c r="EU12" s="695"/>
      <c r="EV12" s="695"/>
      <c r="EW12" s="695"/>
      <c r="EX12" s="695"/>
      <c r="EY12" s="695"/>
      <c r="EZ12" s="695"/>
      <c r="FA12" s="695"/>
      <c r="FB12" s="695"/>
      <c r="FC12" s="695"/>
      <c r="FD12" s="695"/>
      <c r="FE12" s="695"/>
      <c r="FF12" s="695"/>
      <c r="FG12" s="695"/>
      <c r="FH12" s="695"/>
      <c r="FI12" s="695"/>
      <c r="FJ12" s="695"/>
      <c r="FK12" s="695"/>
      <c r="FL12" s="695"/>
      <c r="FM12" s="695"/>
      <c r="FN12" s="695"/>
      <c r="FO12" s="695"/>
      <c r="FP12" s="695"/>
      <c r="FQ12" s="695"/>
      <c r="FR12" s="695"/>
      <c r="FS12" s="695"/>
      <c r="FT12" s="695"/>
      <c r="FU12" s="695"/>
      <c r="FV12" s="695"/>
      <c r="FW12" s="695"/>
      <c r="FX12" s="695"/>
      <c r="FY12" s="695"/>
      <c r="FZ12" s="695"/>
      <c r="GA12" s="695"/>
      <c r="GB12" s="695"/>
      <c r="GC12" s="695"/>
      <c r="GD12" s="695"/>
      <c r="GE12" s="695"/>
      <c r="GF12" s="695"/>
      <c r="GG12" s="695"/>
      <c r="GH12" s="695"/>
      <c r="GI12" s="695"/>
      <c r="GJ12" s="695"/>
      <c r="GK12" s="695"/>
      <c r="GL12" s="695"/>
      <c r="GM12" s="695"/>
      <c r="GN12" s="695"/>
      <c r="GO12" s="695"/>
      <c r="GP12" s="695"/>
      <c r="GQ12" s="695"/>
      <c r="GR12" s="695"/>
      <c r="GS12" s="695"/>
      <c r="GT12" s="695"/>
      <c r="GU12" s="695"/>
      <c r="GV12" s="695"/>
      <c r="GW12" s="695"/>
      <c r="GX12" s="695"/>
      <c r="GY12" s="695"/>
      <c r="GZ12" s="695"/>
      <c r="HA12" s="695"/>
      <c r="HB12" s="695"/>
      <c r="HC12" s="695"/>
      <c r="HD12" s="695"/>
      <c r="HE12" s="695"/>
      <c r="HF12" s="695"/>
      <c r="HG12" s="695"/>
      <c r="HH12" s="695"/>
      <c r="HI12" s="695"/>
      <c r="HJ12" s="695"/>
      <c r="HK12" s="695"/>
    </row>
    <row r="13" spans="1:219" s="1041" customFormat="1" x14ac:dyDescent="0.3">
      <c r="A13" s="1179" t="s">
        <v>416</v>
      </c>
      <c r="B13" s="704">
        <v>4829</v>
      </c>
      <c r="C13" s="704">
        <v>5083</v>
      </c>
      <c r="D13" s="705">
        <v>5834</v>
      </c>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5"/>
      <c r="AK13" s="695"/>
      <c r="AL13" s="695"/>
      <c r="AM13" s="695"/>
      <c r="AN13" s="695"/>
      <c r="AO13" s="695"/>
      <c r="AP13" s="695"/>
      <c r="AQ13" s="695"/>
      <c r="AR13" s="695"/>
      <c r="AS13" s="695"/>
      <c r="AT13" s="695"/>
      <c r="AU13" s="695"/>
      <c r="AV13" s="695"/>
      <c r="AW13" s="695"/>
      <c r="AX13" s="695"/>
      <c r="AY13" s="695"/>
      <c r="AZ13" s="695"/>
      <c r="BA13" s="695"/>
      <c r="BB13" s="695"/>
      <c r="BC13" s="695"/>
      <c r="BD13" s="695"/>
      <c r="BE13" s="695"/>
      <c r="BF13" s="695"/>
      <c r="BG13" s="695"/>
      <c r="BH13" s="695"/>
      <c r="BI13" s="695"/>
      <c r="BJ13" s="695"/>
      <c r="BK13" s="695"/>
      <c r="BL13" s="695"/>
      <c r="BM13" s="695"/>
      <c r="BN13" s="695"/>
      <c r="BO13" s="695"/>
      <c r="BP13" s="695"/>
      <c r="BQ13" s="695"/>
      <c r="BR13" s="695"/>
      <c r="BS13" s="695"/>
      <c r="BT13" s="695"/>
      <c r="BU13" s="695"/>
      <c r="BV13" s="695"/>
      <c r="BW13" s="695"/>
      <c r="BX13" s="695"/>
      <c r="BY13" s="695"/>
      <c r="BZ13" s="695"/>
      <c r="CA13" s="695"/>
      <c r="CB13" s="695"/>
      <c r="CC13" s="695"/>
      <c r="CD13" s="695"/>
      <c r="CE13" s="695"/>
      <c r="CF13" s="695"/>
      <c r="CG13" s="695"/>
      <c r="CH13" s="695"/>
      <c r="CI13" s="695"/>
      <c r="CJ13" s="695"/>
      <c r="CK13" s="695"/>
      <c r="CL13" s="695"/>
      <c r="CM13" s="695"/>
      <c r="CN13" s="695"/>
      <c r="CO13" s="695"/>
      <c r="CP13" s="695"/>
      <c r="CQ13" s="695"/>
      <c r="CR13" s="695"/>
      <c r="CS13" s="695"/>
      <c r="CT13" s="695"/>
      <c r="CU13" s="695"/>
      <c r="CV13" s="695"/>
      <c r="CW13" s="695"/>
      <c r="CX13" s="695"/>
      <c r="CY13" s="695"/>
      <c r="CZ13" s="695"/>
      <c r="DA13" s="695"/>
      <c r="DB13" s="695"/>
      <c r="DC13" s="695"/>
      <c r="DD13" s="695"/>
      <c r="DE13" s="695"/>
      <c r="DF13" s="695"/>
      <c r="DG13" s="695"/>
      <c r="DH13" s="695"/>
      <c r="DI13" s="695"/>
      <c r="DJ13" s="695"/>
      <c r="DK13" s="695"/>
      <c r="DL13" s="695"/>
      <c r="DM13" s="695"/>
      <c r="DN13" s="695"/>
      <c r="DO13" s="695"/>
      <c r="DP13" s="695"/>
      <c r="DQ13" s="695"/>
      <c r="DR13" s="695"/>
      <c r="DS13" s="695"/>
      <c r="DT13" s="695"/>
      <c r="DU13" s="695"/>
      <c r="DV13" s="695"/>
      <c r="DW13" s="695"/>
      <c r="DX13" s="695"/>
      <c r="DY13" s="695"/>
      <c r="DZ13" s="695"/>
      <c r="EA13" s="695"/>
      <c r="EB13" s="695"/>
      <c r="EC13" s="695"/>
      <c r="ED13" s="695"/>
      <c r="EE13" s="695"/>
      <c r="EF13" s="695"/>
      <c r="EG13" s="695"/>
      <c r="EH13" s="695"/>
      <c r="EI13" s="695"/>
      <c r="EJ13" s="695"/>
      <c r="EK13" s="695"/>
      <c r="EL13" s="695"/>
      <c r="EM13" s="695"/>
      <c r="EN13" s="695"/>
      <c r="EO13" s="695"/>
      <c r="EP13" s="695"/>
      <c r="EQ13" s="695"/>
      <c r="ER13" s="695"/>
      <c r="ES13" s="695"/>
      <c r="ET13" s="695"/>
      <c r="EU13" s="695"/>
      <c r="EV13" s="695"/>
      <c r="EW13" s="695"/>
      <c r="EX13" s="695"/>
      <c r="EY13" s="695"/>
      <c r="EZ13" s="695"/>
      <c r="FA13" s="695"/>
      <c r="FB13" s="695"/>
      <c r="FC13" s="695"/>
      <c r="FD13" s="695"/>
      <c r="FE13" s="695"/>
      <c r="FF13" s="695"/>
      <c r="FG13" s="695"/>
      <c r="FH13" s="695"/>
      <c r="FI13" s="695"/>
      <c r="FJ13" s="695"/>
      <c r="FK13" s="695"/>
      <c r="FL13" s="695"/>
      <c r="FM13" s="695"/>
      <c r="FN13" s="695"/>
      <c r="FO13" s="695"/>
      <c r="FP13" s="695"/>
      <c r="FQ13" s="695"/>
      <c r="FR13" s="695"/>
      <c r="FS13" s="695"/>
      <c r="FT13" s="695"/>
      <c r="FU13" s="695"/>
      <c r="FV13" s="695"/>
      <c r="FW13" s="695"/>
      <c r="FX13" s="695"/>
      <c r="FY13" s="695"/>
      <c r="FZ13" s="695"/>
      <c r="GA13" s="695"/>
      <c r="GB13" s="695"/>
      <c r="GC13" s="695"/>
      <c r="GD13" s="695"/>
      <c r="GE13" s="695"/>
      <c r="GF13" s="695"/>
      <c r="GG13" s="695"/>
      <c r="GH13" s="695"/>
      <c r="GI13" s="695"/>
      <c r="GJ13" s="695"/>
      <c r="GK13" s="695"/>
      <c r="GL13" s="695"/>
      <c r="GM13" s="695"/>
      <c r="GN13" s="695"/>
      <c r="GO13" s="695"/>
      <c r="GP13" s="695"/>
      <c r="GQ13" s="695"/>
      <c r="GR13" s="695"/>
      <c r="GS13" s="695"/>
      <c r="GT13" s="695"/>
      <c r="GU13" s="695"/>
      <c r="GV13" s="695"/>
      <c r="GW13" s="695"/>
      <c r="GX13" s="695"/>
      <c r="GY13" s="695"/>
      <c r="GZ13" s="695"/>
      <c r="HA13" s="695"/>
      <c r="HB13" s="695"/>
      <c r="HC13" s="695"/>
      <c r="HD13" s="695"/>
      <c r="HE13" s="695"/>
      <c r="HF13" s="695"/>
      <c r="HG13" s="695"/>
      <c r="HH13" s="695"/>
      <c r="HI13" s="695"/>
      <c r="HJ13" s="695"/>
      <c r="HK13" s="695"/>
    </row>
    <row r="14" spans="1:219" s="1036" customFormat="1" ht="15" thickBot="1" x14ac:dyDescent="0.35">
      <c r="A14" s="1202" t="s">
        <v>686</v>
      </c>
      <c r="B14" s="707">
        <v>3335</v>
      </c>
      <c r="C14" s="707">
        <v>3601</v>
      </c>
      <c r="D14" s="708">
        <v>4702</v>
      </c>
      <c r="E14" s="695"/>
      <c r="F14" s="695"/>
      <c r="G14" s="695"/>
      <c r="H14" s="695"/>
      <c r="I14" s="695"/>
      <c r="J14" s="695"/>
      <c r="K14" s="695"/>
      <c r="L14" s="695"/>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5"/>
      <c r="AM14" s="695"/>
      <c r="AN14" s="695"/>
      <c r="AO14" s="695"/>
      <c r="AP14" s="695"/>
      <c r="AQ14" s="695"/>
      <c r="AR14" s="695"/>
      <c r="AS14" s="695"/>
      <c r="AT14" s="695"/>
      <c r="AU14" s="695"/>
      <c r="AV14" s="695"/>
      <c r="AW14" s="695"/>
      <c r="AX14" s="695"/>
      <c r="AY14" s="695"/>
      <c r="AZ14" s="695"/>
      <c r="BA14" s="695"/>
      <c r="BB14" s="695"/>
      <c r="BC14" s="695"/>
      <c r="BD14" s="695"/>
      <c r="BE14" s="695"/>
      <c r="BF14" s="695"/>
      <c r="BG14" s="695"/>
      <c r="BH14" s="695"/>
      <c r="BI14" s="695"/>
      <c r="BJ14" s="695"/>
      <c r="BK14" s="695"/>
      <c r="BL14" s="695"/>
      <c r="BM14" s="695"/>
      <c r="BN14" s="695"/>
      <c r="BO14" s="695"/>
      <c r="BP14" s="695"/>
      <c r="BQ14" s="695"/>
      <c r="BR14" s="695"/>
      <c r="BS14" s="695"/>
      <c r="BT14" s="695"/>
      <c r="BU14" s="695"/>
      <c r="BV14" s="695"/>
      <c r="BW14" s="695"/>
      <c r="BX14" s="695"/>
      <c r="BY14" s="695"/>
      <c r="BZ14" s="695"/>
      <c r="CA14" s="695"/>
      <c r="CB14" s="695"/>
      <c r="CC14" s="695"/>
      <c r="CD14" s="695"/>
      <c r="CE14" s="695"/>
      <c r="CF14" s="695"/>
      <c r="CG14" s="695"/>
      <c r="CH14" s="695"/>
      <c r="CI14" s="695"/>
      <c r="CJ14" s="695"/>
      <c r="CK14" s="695"/>
      <c r="CL14" s="695"/>
      <c r="CM14" s="695"/>
      <c r="CN14" s="695"/>
      <c r="CO14" s="695"/>
      <c r="CP14" s="695"/>
      <c r="CQ14" s="695"/>
      <c r="CR14" s="695"/>
      <c r="CS14" s="695"/>
      <c r="CT14" s="695"/>
      <c r="CU14" s="695"/>
      <c r="CV14" s="695"/>
      <c r="CW14" s="695"/>
      <c r="CX14" s="695"/>
      <c r="CY14" s="695"/>
      <c r="CZ14" s="695"/>
      <c r="DA14" s="695"/>
      <c r="DB14" s="695"/>
      <c r="DC14" s="695"/>
      <c r="DD14" s="695"/>
      <c r="DE14" s="695"/>
      <c r="DF14" s="695"/>
      <c r="DG14" s="695"/>
      <c r="DH14" s="695"/>
      <c r="DI14" s="695"/>
      <c r="DJ14" s="695"/>
      <c r="DK14" s="695"/>
      <c r="DL14" s="695"/>
      <c r="DM14" s="695"/>
      <c r="DN14" s="695"/>
      <c r="DO14" s="695"/>
      <c r="DP14" s="695"/>
      <c r="DQ14" s="695"/>
      <c r="DR14" s="695"/>
      <c r="DS14" s="695"/>
      <c r="DT14" s="695"/>
      <c r="DU14" s="695"/>
      <c r="DV14" s="695"/>
      <c r="DW14" s="695"/>
      <c r="DX14" s="695"/>
      <c r="DY14" s="695"/>
      <c r="DZ14" s="695"/>
      <c r="EA14" s="695"/>
      <c r="EB14" s="695"/>
      <c r="EC14" s="695"/>
      <c r="ED14" s="695"/>
      <c r="EE14" s="695"/>
      <c r="EF14" s="695"/>
      <c r="EG14" s="695"/>
      <c r="EH14" s="695"/>
      <c r="EI14" s="695"/>
      <c r="EJ14" s="695"/>
      <c r="EK14" s="695"/>
      <c r="EL14" s="695"/>
      <c r="EM14" s="695"/>
      <c r="EN14" s="695"/>
      <c r="EO14" s="695"/>
      <c r="EP14" s="695"/>
      <c r="EQ14" s="695"/>
      <c r="ER14" s="695"/>
      <c r="ES14" s="695"/>
      <c r="ET14" s="695"/>
      <c r="EU14" s="695"/>
      <c r="EV14" s="695"/>
      <c r="EW14" s="695"/>
      <c r="EX14" s="695"/>
      <c r="EY14" s="695"/>
      <c r="EZ14" s="695"/>
      <c r="FA14" s="695"/>
      <c r="FB14" s="695"/>
      <c r="FC14" s="695"/>
      <c r="FD14" s="695"/>
      <c r="FE14" s="695"/>
      <c r="FF14" s="695"/>
      <c r="FG14" s="695"/>
      <c r="FH14" s="695"/>
      <c r="FI14" s="695"/>
      <c r="FJ14" s="695"/>
      <c r="FK14" s="695"/>
      <c r="FL14" s="695"/>
      <c r="FM14" s="695"/>
      <c r="FN14" s="695"/>
      <c r="FO14" s="695"/>
      <c r="FP14" s="695"/>
      <c r="FQ14" s="695"/>
      <c r="FR14" s="695"/>
      <c r="FS14" s="695"/>
      <c r="FT14" s="695"/>
      <c r="FU14" s="695"/>
      <c r="FV14" s="695"/>
      <c r="FW14" s="695"/>
      <c r="FX14" s="695"/>
      <c r="FY14" s="695"/>
      <c r="FZ14" s="695"/>
      <c r="GA14" s="695"/>
      <c r="GB14" s="695"/>
      <c r="GC14" s="695"/>
      <c r="GD14" s="695"/>
      <c r="GE14" s="695"/>
      <c r="GF14" s="695"/>
      <c r="GG14" s="695"/>
      <c r="GH14" s="695"/>
      <c r="GI14" s="695"/>
      <c r="GJ14" s="695"/>
      <c r="GK14" s="695"/>
      <c r="GL14" s="695"/>
      <c r="GM14" s="695"/>
      <c r="GN14" s="695"/>
      <c r="GO14" s="695"/>
      <c r="GP14" s="695"/>
      <c r="GQ14" s="695"/>
      <c r="GR14" s="695"/>
      <c r="GS14" s="695"/>
      <c r="GT14" s="695"/>
      <c r="GU14" s="695"/>
      <c r="GV14" s="695"/>
      <c r="GW14" s="695"/>
      <c r="GX14" s="695"/>
      <c r="GY14" s="695"/>
      <c r="GZ14" s="695"/>
      <c r="HA14" s="695"/>
      <c r="HB14" s="695"/>
      <c r="HC14" s="695"/>
      <c r="HD14" s="695"/>
      <c r="HE14" s="695"/>
      <c r="HF14" s="695"/>
      <c r="HG14" s="695"/>
      <c r="HH14" s="695"/>
      <c r="HI14" s="695"/>
      <c r="HJ14" s="695"/>
      <c r="HK14" s="695"/>
    </row>
    <row r="15" spans="1:219" s="1209" customFormat="1" ht="15" thickBot="1" x14ac:dyDescent="0.35">
      <c r="A15" s="1037" t="s">
        <v>3</v>
      </c>
      <c r="B15" s="709">
        <v>11386</v>
      </c>
      <c r="C15" s="709">
        <v>12303</v>
      </c>
      <c r="D15" s="710">
        <v>14987</v>
      </c>
      <c r="E15" s="695"/>
      <c r="F15" s="695"/>
      <c r="G15" s="695"/>
      <c r="H15" s="695"/>
      <c r="I15" s="695"/>
      <c r="J15" s="695"/>
      <c r="K15" s="695"/>
      <c r="L15" s="695"/>
      <c r="M15" s="695"/>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c r="AL15" s="695"/>
      <c r="AM15" s="695"/>
      <c r="AN15" s="695"/>
      <c r="AO15" s="695"/>
      <c r="AP15" s="695"/>
      <c r="AQ15" s="695"/>
      <c r="AR15" s="695"/>
      <c r="AS15" s="695"/>
      <c r="AT15" s="695"/>
      <c r="AU15" s="695"/>
      <c r="AV15" s="695"/>
      <c r="AW15" s="695"/>
      <c r="AX15" s="695"/>
      <c r="AY15" s="695"/>
      <c r="AZ15" s="695"/>
      <c r="BA15" s="695"/>
      <c r="BB15" s="695"/>
      <c r="BC15" s="695"/>
      <c r="BD15" s="695"/>
      <c r="BE15" s="695"/>
      <c r="BF15" s="695"/>
      <c r="BG15" s="695"/>
      <c r="BH15" s="695"/>
      <c r="BI15" s="695"/>
      <c r="BJ15" s="695"/>
      <c r="BK15" s="695"/>
      <c r="BL15" s="695"/>
      <c r="BM15" s="695"/>
      <c r="BN15" s="695"/>
      <c r="BO15" s="695"/>
      <c r="BP15" s="695"/>
      <c r="BQ15" s="695"/>
      <c r="BR15" s="695"/>
      <c r="BS15" s="695"/>
      <c r="BT15" s="695"/>
      <c r="BU15" s="695"/>
      <c r="BV15" s="695"/>
      <c r="BW15" s="695"/>
      <c r="BX15" s="695"/>
      <c r="BY15" s="695"/>
      <c r="BZ15" s="695"/>
      <c r="CA15" s="695"/>
      <c r="CB15" s="695"/>
      <c r="CC15" s="695"/>
      <c r="CD15" s="695"/>
      <c r="CE15" s="695"/>
      <c r="CF15" s="695"/>
      <c r="CG15" s="695"/>
      <c r="CH15" s="695"/>
      <c r="CI15" s="695"/>
      <c r="CJ15" s="695"/>
      <c r="CK15" s="695"/>
      <c r="CL15" s="695"/>
      <c r="CM15" s="695"/>
      <c r="CN15" s="695"/>
      <c r="CO15" s="695"/>
      <c r="CP15" s="695"/>
      <c r="CQ15" s="695"/>
      <c r="CR15" s="695"/>
      <c r="CS15" s="695"/>
      <c r="CT15" s="695"/>
      <c r="CU15" s="695"/>
      <c r="CV15" s="695"/>
      <c r="CW15" s="695"/>
      <c r="CX15" s="695"/>
      <c r="CY15" s="695"/>
      <c r="CZ15" s="695"/>
      <c r="DA15" s="695"/>
      <c r="DB15" s="695"/>
      <c r="DC15" s="695"/>
      <c r="DD15" s="695"/>
      <c r="DE15" s="695"/>
      <c r="DF15" s="695"/>
      <c r="DG15" s="695"/>
      <c r="DH15" s="695"/>
      <c r="DI15" s="695"/>
      <c r="DJ15" s="695"/>
      <c r="DK15" s="695"/>
      <c r="DL15" s="695"/>
      <c r="DM15" s="695"/>
      <c r="DN15" s="695"/>
      <c r="DO15" s="695"/>
      <c r="DP15" s="695"/>
      <c r="DQ15" s="695"/>
      <c r="DR15" s="695"/>
      <c r="DS15" s="695"/>
      <c r="DT15" s="695"/>
      <c r="DU15" s="695"/>
      <c r="DV15" s="695"/>
      <c r="DW15" s="695"/>
      <c r="DX15" s="695"/>
      <c r="DY15" s="695"/>
      <c r="DZ15" s="695"/>
      <c r="EA15" s="695"/>
      <c r="EB15" s="695"/>
      <c r="EC15" s="695"/>
      <c r="ED15" s="695"/>
      <c r="EE15" s="695"/>
      <c r="EF15" s="695"/>
      <c r="EG15" s="695"/>
      <c r="EH15" s="695"/>
      <c r="EI15" s="695"/>
      <c r="EJ15" s="695"/>
      <c r="EK15" s="695"/>
      <c r="EL15" s="695"/>
      <c r="EM15" s="695"/>
      <c r="EN15" s="695"/>
      <c r="EO15" s="695"/>
      <c r="EP15" s="695"/>
      <c r="EQ15" s="695"/>
      <c r="ER15" s="695"/>
      <c r="ES15" s="695"/>
      <c r="ET15" s="695"/>
      <c r="EU15" s="695"/>
      <c r="EV15" s="695"/>
      <c r="EW15" s="695"/>
      <c r="EX15" s="695"/>
      <c r="EY15" s="695"/>
      <c r="EZ15" s="695"/>
      <c r="FA15" s="695"/>
      <c r="FB15" s="695"/>
      <c r="FC15" s="695"/>
      <c r="FD15" s="695"/>
      <c r="FE15" s="695"/>
      <c r="FF15" s="695"/>
      <c r="FG15" s="695"/>
      <c r="FH15" s="695"/>
      <c r="FI15" s="695"/>
      <c r="FJ15" s="695"/>
      <c r="FK15" s="695"/>
      <c r="FL15" s="695"/>
      <c r="FM15" s="695"/>
      <c r="FN15" s="695"/>
      <c r="FO15" s="695"/>
      <c r="FP15" s="695"/>
      <c r="FQ15" s="695"/>
      <c r="FR15" s="695"/>
      <c r="FS15" s="695"/>
      <c r="FT15" s="695"/>
      <c r="FU15" s="695"/>
      <c r="FV15" s="695"/>
      <c r="FW15" s="695"/>
      <c r="FX15" s="695"/>
      <c r="FY15" s="695"/>
      <c r="FZ15" s="695"/>
      <c r="GA15" s="695"/>
      <c r="GB15" s="695"/>
      <c r="GC15" s="695"/>
      <c r="GD15" s="695"/>
      <c r="GE15" s="695"/>
      <c r="GF15" s="695"/>
      <c r="GG15" s="695"/>
      <c r="GH15" s="695"/>
      <c r="GI15" s="695"/>
      <c r="GJ15" s="695"/>
      <c r="GK15" s="695"/>
      <c r="GL15" s="695"/>
      <c r="GM15" s="695"/>
      <c r="GN15" s="695"/>
      <c r="GO15" s="695"/>
      <c r="GP15" s="695"/>
      <c r="GQ15" s="695"/>
      <c r="GR15" s="695"/>
      <c r="GS15" s="695"/>
      <c r="GT15" s="695"/>
      <c r="GU15" s="695"/>
      <c r="GV15" s="695"/>
      <c r="GW15" s="695"/>
      <c r="GX15" s="695"/>
      <c r="GY15" s="695"/>
      <c r="GZ15" s="695"/>
      <c r="HA15" s="695"/>
      <c r="HB15" s="695"/>
      <c r="HC15" s="695"/>
      <c r="HD15" s="695"/>
      <c r="HE15" s="695"/>
      <c r="HF15" s="695"/>
      <c r="HG15" s="695"/>
      <c r="HH15" s="695"/>
      <c r="HI15" s="695"/>
      <c r="HJ15" s="695"/>
      <c r="HK15" s="695"/>
    </row>
    <row r="16" spans="1:219" x14ac:dyDescent="0.3">
      <c r="A16" s="1190" t="s">
        <v>706</v>
      </c>
      <c r="B16" s="701">
        <v>3372</v>
      </c>
      <c r="C16" s="701">
        <v>3941</v>
      </c>
      <c r="D16" s="702">
        <v>4791</v>
      </c>
    </row>
    <row r="17" spans="1:4" x14ac:dyDescent="0.3">
      <c r="A17" s="1179" t="s">
        <v>707</v>
      </c>
      <c r="B17" s="704">
        <v>7840</v>
      </c>
      <c r="C17" s="704">
        <v>7979</v>
      </c>
      <c r="D17" s="705">
        <v>9712</v>
      </c>
    </row>
    <row r="18" spans="1:4" ht="15" thickBot="1" x14ac:dyDescent="0.35">
      <c r="A18" s="1202" t="s">
        <v>708</v>
      </c>
      <c r="B18" s="707">
        <v>750</v>
      </c>
      <c r="C18" s="707">
        <v>1084</v>
      </c>
      <c r="D18" s="708">
        <v>1500</v>
      </c>
    </row>
    <row r="19" spans="1:4" ht="15" thickBot="1" x14ac:dyDescent="0.35">
      <c r="A19" s="1037" t="s">
        <v>3</v>
      </c>
      <c r="B19" s="709">
        <v>11212</v>
      </c>
      <c r="C19" s="709">
        <v>11920</v>
      </c>
      <c r="D19" s="710">
        <v>14503</v>
      </c>
    </row>
    <row r="21" spans="1:4" x14ac:dyDescent="0.3">
      <c r="A21" s="695" t="s">
        <v>709</v>
      </c>
    </row>
  </sheetData>
  <pageMargins left="0.7" right="0.7" top="0.75" bottom="0.75" header="0.3" footer="0.3"/>
  <pageSetup orientation="portrait" horizontalDpi="4294967292" verticalDpi="429496729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7021-936E-4BCF-8B23-A3866A19C882}">
  <dimension ref="C5:C15"/>
  <sheetViews>
    <sheetView workbookViewId="0">
      <selection activeCell="C5" sqref="C5"/>
    </sheetView>
  </sheetViews>
  <sheetFormatPr defaultColWidth="11.5546875" defaultRowHeight="13.2" x14ac:dyDescent="0.25"/>
  <cols>
    <col min="1" max="16384" width="11.5546875" style="696"/>
  </cols>
  <sheetData>
    <row r="5" spans="3:3" x14ac:dyDescent="0.25">
      <c r="C5" s="880" t="s">
        <v>710</v>
      </c>
    </row>
    <row r="15" spans="3:3" ht="14.4" x14ac:dyDescent="0.25">
      <c r="C15" s="881" t="s">
        <v>688</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4FD4-EF9A-47BC-BBF5-1674D72FFCD8}">
  <dimension ref="A1:H56"/>
  <sheetViews>
    <sheetView zoomScale="75" zoomScaleNormal="75" zoomScalePageLayoutView="75" workbookViewId="0">
      <selection activeCell="H3" sqref="H3"/>
    </sheetView>
  </sheetViews>
  <sheetFormatPr defaultColWidth="10.6640625" defaultRowHeight="13.8" x14ac:dyDescent="0.3"/>
  <cols>
    <col min="1" max="1" width="46.6640625" style="672" customWidth="1"/>
    <col min="2" max="6" width="10.6640625" style="672"/>
    <col min="7" max="7" width="11.6640625" style="672" customWidth="1"/>
    <col min="8" max="12" width="10.6640625" style="672"/>
    <col min="13" max="13" width="11.44140625" style="672" customWidth="1"/>
    <col min="14" max="16384" width="10.6640625" style="672"/>
  </cols>
  <sheetData>
    <row r="1" spans="1:8" x14ac:dyDescent="0.3">
      <c r="A1" s="1132" t="s">
        <v>711</v>
      </c>
    </row>
    <row r="3" spans="1:8" ht="15" thickBot="1" x14ac:dyDescent="0.35">
      <c r="A3" s="695" t="s">
        <v>712</v>
      </c>
      <c r="H3" s="695"/>
    </row>
    <row r="4" spans="1:8" ht="14.4" thickBot="1" x14ac:dyDescent="0.35">
      <c r="A4" s="673"/>
      <c r="B4" s="674">
        <v>2012</v>
      </c>
      <c r="C4" s="674">
        <v>2013</v>
      </c>
      <c r="D4" s="675">
        <v>2014</v>
      </c>
    </row>
    <row r="5" spans="1:8" ht="14.4" x14ac:dyDescent="0.3">
      <c r="A5" s="1190" t="s">
        <v>696</v>
      </c>
      <c r="B5" s="883">
        <v>1827</v>
      </c>
      <c r="C5" s="883">
        <v>1837</v>
      </c>
      <c r="D5" s="884">
        <v>3104</v>
      </c>
    </row>
    <row r="6" spans="1:8" ht="15" thickBot="1" x14ac:dyDescent="0.35">
      <c r="A6" s="1191" t="s">
        <v>697</v>
      </c>
      <c r="B6" s="885">
        <v>4577</v>
      </c>
      <c r="C6" s="885">
        <v>5398</v>
      </c>
      <c r="D6" s="886">
        <v>7101</v>
      </c>
    </row>
    <row r="7" spans="1:8" ht="15" thickBot="1" x14ac:dyDescent="0.35">
      <c r="A7" s="1037" t="s">
        <v>3</v>
      </c>
      <c r="B7" s="887">
        <v>6404</v>
      </c>
      <c r="C7" s="887">
        <v>7235</v>
      </c>
      <c r="D7" s="888">
        <v>10205</v>
      </c>
    </row>
    <row r="8" spans="1:8" ht="14.4" x14ac:dyDescent="0.3">
      <c r="A8" s="695"/>
    </row>
    <row r="9" spans="1:8" ht="15" thickBot="1" x14ac:dyDescent="0.35">
      <c r="A9" s="695" t="s">
        <v>713</v>
      </c>
    </row>
    <row r="10" spans="1:8" ht="14.4" thickBot="1" x14ac:dyDescent="0.35">
      <c r="A10" s="1210"/>
      <c r="B10" s="1200">
        <v>2012</v>
      </c>
      <c r="C10" s="1200">
        <v>2013</v>
      </c>
      <c r="D10" s="1201">
        <v>2014</v>
      </c>
    </row>
    <row r="11" spans="1:8" ht="14.4" x14ac:dyDescent="0.3">
      <c r="A11" s="1190" t="s">
        <v>696</v>
      </c>
      <c r="B11" s="1211"/>
      <c r="C11" s="1212">
        <v>5.4734537493157376E-3</v>
      </c>
      <c r="D11" s="1213">
        <v>0.68971148611867172</v>
      </c>
      <c r="E11" s="1028"/>
    </row>
    <row r="12" spans="1:8" ht="15" thickBot="1" x14ac:dyDescent="0.35">
      <c r="A12" s="1191" t="s">
        <v>697</v>
      </c>
      <c r="B12" s="1214"/>
      <c r="C12" s="1215">
        <v>0.17937513655232684</v>
      </c>
      <c r="D12" s="1216">
        <v>0.3154872174879586</v>
      </c>
      <c r="E12" s="1028"/>
    </row>
    <row r="13" spans="1:8" ht="15" thickBot="1" x14ac:dyDescent="0.35">
      <c r="A13" s="959" t="s">
        <v>3</v>
      </c>
      <c r="B13" s="1217"/>
      <c r="C13" s="1218">
        <v>0.12976264834478446</v>
      </c>
      <c r="D13" s="1219">
        <v>0.41050449205252248</v>
      </c>
      <c r="E13" s="1028"/>
    </row>
    <row r="14" spans="1:8" ht="14.4" x14ac:dyDescent="0.3">
      <c r="A14" s="695"/>
      <c r="C14" s="649"/>
      <c r="D14" s="649"/>
      <c r="E14" s="1028"/>
    </row>
    <row r="15" spans="1:8" ht="15" thickBot="1" x14ac:dyDescent="0.35">
      <c r="A15" s="695" t="s">
        <v>714</v>
      </c>
      <c r="C15" s="649"/>
      <c r="D15" s="649"/>
      <c r="E15" s="1028"/>
    </row>
    <row r="16" spans="1:8" ht="14.4" thickBot="1" x14ac:dyDescent="0.35">
      <c r="A16" s="1210"/>
      <c r="B16" s="1200">
        <v>2012</v>
      </c>
      <c r="C16" s="1200">
        <v>2013</v>
      </c>
      <c r="D16" s="1201">
        <v>2014</v>
      </c>
    </row>
    <row r="17" spans="1:8" ht="14.4" x14ac:dyDescent="0.3">
      <c r="A17" s="1190" t="s">
        <v>696</v>
      </c>
      <c r="B17" s="1212">
        <v>0.2852904434728295</v>
      </c>
      <c r="C17" s="1212">
        <v>0.25390463026952315</v>
      </c>
      <c r="D17" s="1213">
        <v>0.30416462518373344</v>
      </c>
      <c r="E17" s="1028"/>
    </row>
    <row r="18" spans="1:8" ht="15" thickBot="1" x14ac:dyDescent="0.35">
      <c r="A18" s="1191" t="s">
        <v>697</v>
      </c>
      <c r="B18" s="1215">
        <v>0.7147095565271705</v>
      </c>
      <c r="C18" s="1215">
        <v>0.74609536973047685</v>
      </c>
      <c r="D18" s="1216">
        <v>0.69583537481626656</v>
      </c>
      <c r="E18" s="1028"/>
    </row>
    <row r="19" spans="1:8" ht="15" thickBot="1" x14ac:dyDescent="0.35">
      <c r="A19" s="959" t="s">
        <v>3</v>
      </c>
      <c r="B19" s="1218">
        <v>1</v>
      </c>
      <c r="C19" s="1218">
        <v>1</v>
      </c>
      <c r="D19" s="1219">
        <v>1</v>
      </c>
      <c r="E19" s="1028"/>
    </row>
    <row r="21" spans="1:8" ht="15" thickBot="1" x14ac:dyDescent="0.35">
      <c r="A21" s="695" t="s">
        <v>715</v>
      </c>
    </row>
    <row r="22" spans="1:8" ht="14.4" thickBot="1" x14ac:dyDescent="0.35">
      <c r="A22" s="1210"/>
      <c r="B22" s="1200">
        <v>2012</v>
      </c>
      <c r="C22" s="1200">
        <v>2013</v>
      </c>
      <c r="D22" s="1201">
        <v>2014</v>
      </c>
    </row>
    <row r="23" spans="1:8" ht="14.4" x14ac:dyDescent="0.3">
      <c r="A23" s="1178" t="s">
        <v>9</v>
      </c>
      <c r="B23" s="1220">
        <v>2519</v>
      </c>
      <c r="C23" s="1220">
        <v>2637</v>
      </c>
      <c r="D23" s="1221">
        <v>3228</v>
      </c>
      <c r="H23" s="695"/>
    </row>
    <row r="24" spans="1:8" ht="14.4" x14ac:dyDescent="0.3">
      <c r="A24" s="1179" t="s">
        <v>10</v>
      </c>
      <c r="B24" s="908">
        <v>185</v>
      </c>
      <c r="C24" s="908">
        <v>268</v>
      </c>
      <c r="D24" s="909">
        <v>979</v>
      </c>
    </row>
    <row r="25" spans="1:8" ht="15" thickBot="1" x14ac:dyDescent="0.35">
      <c r="A25" s="1180" t="s">
        <v>11</v>
      </c>
      <c r="B25" s="1188">
        <v>3700</v>
      </c>
      <c r="C25" s="1188">
        <v>4330</v>
      </c>
      <c r="D25" s="1189">
        <v>5998</v>
      </c>
    </row>
    <row r="26" spans="1:8" ht="15" thickBot="1" x14ac:dyDescent="0.35">
      <c r="A26" s="959" t="s">
        <v>3</v>
      </c>
      <c r="B26" s="1222">
        <v>6404</v>
      </c>
      <c r="C26" s="1222">
        <v>7235</v>
      </c>
      <c r="D26" s="1223">
        <v>10205</v>
      </c>
    </row>
    <row r="28" spans="1:8" ht="15" thickBot="1" x14ac:dyDescent="0.35">
      <c r="A28" s="695" t="s">
        <v>716</v>
      </c>
    </row>
    <row r="29" spans="1:8" ht="14.4" thickBot="1" x14ac:dyDescent="0.35">
      <c r="A29" s="1210"/>
      <c r="B29" s="1200">
        <v>2012</v>
      </c>
      <c r="C29" s="1200">
        <v>2013</v>
      </c>
      <c r="D29" s="1201">
        <v>2014</v>
      </c>
    </row>
    <row r="30" spans="1:8" ht="14.4" x14ac:dyDescent="0.3">
      <c r="A30" s="1178" t="s">
        <v>9</v>
      </c>
      <c r="B30" s="741"/>
      <c r="C30" s="1212">
        <v>4.6843985708614477E-2</v>
      </c>
      <c r="D30" s="1213">
        <v>0.22411831626848699</v>
      </c>
      <c r="E30" s="1028"/>
    </row>
    <row r="31" spans="1:8" ht="14.4" x14ac:dyDescent="0.3">
      <c r="A31" s="1179" t="s">
        <v>10</v>
      </c>
      <c r="B31" s="744"/>
      <c r="C31" s="637">
        <v>0.44864864864864873</v>
      </c>
      <c r="D31" s="638">
        <v>2.6529850746268657</v>
      </c>
      <c r="E31" s="1028"/>
    </row>
    <row r="32" spans="1:8" ht="15" thickBot="1" x14ac:dyDescent="0.35">
      <c r="A32" s="1180" t="s">
        <v>11</v>
      </c>
      <c r="B32" s="748"/>
      <c r="C32" s="1215">
        <v>0.17027027027027031</v>
      </c>
      <c r="D32" s="1216">
        <v>0.38521939953810613</v>
      </c>
      <c r="E32" s="1028"/>
    </row>
    <row r="33" spans="1:8" ht="15" thickBot="1" x14ac:dyDescent="0.35">
      <c r="A33" s="959" t="s">
        <v>3</v>
      </c>
      <c r="B33" s="1224"/>
      <c r="C33" s="1218">
        <v>0.12976264834478446</v>
      </c>
      <c r="D33" s="1219">
        <v>0.41050449205252248</v>
      </c>
      <c r="E33" s="1028"/>
    </row>
    <row r="34" spans="1:8" x14ac:dyDescent="0.3">
      <c r="C34" s="649"/>
      <c r="D34" s="649"/>
      <c r="E34" s="1028"/>
    </row>
    <row r="35" spans="1:8" ht="15" thickBot="1" x14ac:dyDescent="0.35">
      <c r="A35" s="695" t="s">
        <v>717</v>
      </c>
      <c r="C35" s="649"/>
      <c r="D35" s="649"/>
      <c r="E35" s="1028"/>
    </row>
    <row r="36" spans="1:8" ht="14.4" thickBot="1" x14ac:dyDescent="0.35">
      <c r="A36" s="1210"/>
      <c r="B36" s="1200">
        <v>2012</v>
      </c>
      <c r="C36" s="1200">
        <v>2013</v>
      </c>
      <c r="D36" s="1201">
        <v>2014</v>
      </c>
    </row>
    <row r="37" spans="1:8" ht="14.4" x14ac:dyDescent="0.3">
      <c r="A37" s="1178" t="s">
        <v>9</v>
      </c>
      <c r="B37" s="1212">
        <v>0.39334790755777638</v>
      </c>
      <c r="C37" s="1212">
        <v>0.36447823082239117</v>
      </c>
      <c r="D37" s="1213">
        <v>0.31631553160215581</v>
      </c>
      <c r="E37" s="1028"/>
    </row>
    <row r="38" spans="1:8" ht="14.4" x14ac:dyDescent="0.3">
      <c r="A38" s="1179" t="s">
        <v>10</v>
      </c>
      <c r="B38" s="637">
        <v>2.8888194878201125E-2</v>
      </c>
      <c r="C38" s="637">
        <v>3.7042156185210784E-2</v>
      </c>
      <c r="D38" s="638">
        <v>9.593336599706026E-2</v>
      </c>
      <c r="E38" s="1028"/>
    </row>
    <row r="39" spans="1:8" ht="15" thickBot="1" x14ac:dyDescent="0.35">
      <c r="A39" s="1180" t="s">
        <v>11</v>
      </c>
      <c r="B39" s="1215">
        <v>0.57776389756402247</v>
      </c>
      <c r="C39" s="1215">
        <v>0.59847961299239805</v>
      </c>
      <c r="D39" s="1216">
        <v>0.58775110240078388</v>
      </c>
      <c r="E39" s="1028"/>
    </row>
    <row r="40" spans="1:8" ht="15" thickBot="1" x14ac:dyDescent="0.35">
      <c r="A40" s="959" t="s">
        <v>3</v>
      </c>
      <c r="B40" s="1218">
        <v>1</v>
      </c>
      <c r="C40" s="1218">
        <v>1</v>
      </c>
      <c r="D40" s="1219">
        <v>1</v>
      </c>
      <c r="E40" s="1028"/>
    </row>
    <row r="41" spans="1:8" x14ac:dyDescent="0.3">
      <c r="B41" s="649"/>
      <c r="C41" s="649"/>
      <c r="D41" s="649"/>
      <c r="E41" s="1028"/>
    </row>
    <row r="42" spans="1:8" ht="14.4" x14ac:dyDescent="0.3">
      <c r="A42" s="695" t="s">
        <v>718</v>
      </c>
      <c r="B42" s="649"/>
      <c r="C42" s="649"/>
      <c r="D42" s="649"/>
      <c r="E42" s="1028"/>
      <c r="H42" s="695"/>
    </row>
    <row r="43" spans="1:8" ht="15" thickBot="1" x14ac:dyDescent="0.35">
      <c r="A43" s="695"/>
      <c r="B43" s="1203" t="s">
        <v>1</v>
      </c>
      <c r="C43" s="1203"/>
      <c r="D43" s="1203" t="s">
        <v>2</v>
      </c>
      <c r="E43" s="1203"/>
    </row>
    <row r="44" spans="1:8" ht="15" thickBot="1" x14ac:dyDescent="0.35">
      <c r="A44" s="1199"/>
      <c r="B44" s="1200" t="s">
        <v>704</v>
      </c>
      <c r="C44" s="1200" t="s">
        <v>719</v>
      </c>
      <c r="D44" s="1200" t="s">
        <v>704</v>
      </c>
      <c r="E44" s="1201" t="s">
        <v>719</v>
      </c>
    </row>
    <row r="45" spans="1:8" ht="14.4" x14ac:dyDescent="0.3">
      <c r="A45" s="1178" t="s">
        <v>410</v>
      </c>
      <c r="B45" s="1220">
        <v>0</v>
      </c>
      <c r="C45" s="1220">
        <v>0</v>
      </c>
      <c r="D45" s="1225">
        <v>0</v>
      </c>
      <c r="E45" s="1226">
        <v>0</v>
      </c>
    </row>
    <row r="46" spans="1:8" ht="14.4" x14ac:dyDescent="0.3">
      <c r="A46" s="1179" t="s">
        <v>415</v>
      </c>
      <c r="B46" s="908">
        <v>0</v>
      </c>
      <c r="C46" s="908">
        <v>22</v>
      </c>
      <c r="D46" s="1206">
        <v>0</v>
      </c>
      <c r="E46" s="1227">
        <v>2.1558059774620282E-3</v>
      </c>
    </row>
    <row r="47" spans="1:8" ht="14.4" x14ac:dyDescent="0.3">
      <c r="A47" s="1179" t="s">
        <v>409</v>
      </c>
      <c r="B47" s="908">
        <v>0</v>
      </c>
      <c r="C47" s="908">
        <v>69</v>
      </c>
      <c r="D47" s="1206">
        <v>0</v>
      </c>
      <c r="E47" s="1227">
        <v>6.7613914747672709E-3</v>
      </c>
    </row>
    <row r="48" spans="1:8" ht="14.4" x14ac:dyDescent="0.3">
      <c r="A48" s="1179" t="s">
        <v>411</v>
      </c>
      <c r="B48" s="908">
        <v>30</v>
      </c>
      <c r="C48" s="908">
        <v>43</v>
      </c>
      <c r="D48" s="1206">
        <v>4.6845721424109933E-3</v>
      </c>
      <c r="E48" s="1227">
        <v>4.2136207741303279E-3</v>
      </c>
    </row>
    <row r="49" spans="1:5" ht="14.4" x14ac:dyDescent="0.3">
      <c r="A49" s="1179" t="s">
        <v>413</v>
      </c>
      <c r="B49" s="908">
        <v>358</v>
      </c>
      <c r="C49" s="908">
        <v>456</v>
      </c>
      <c r="D49" s="1206">
        <v>5.5902560899437855E-2</v>
      </c>
      <c r="E49" s="1227">
        <v>4.4683978441940227E-2</v>
      </c>
    </row>
    <row r="50" spans="1:5" ht="14.4" x14ac:dyDescent="0.3">
      <c r="A50" s="1179" t="s">
        <v>408</v>
      </c>
      <c r="B50" s="908">
        <v>602</v>
      </c>
      <c r="C50" s="908">
        <v>785</v>
      </c>
      <c r="D50" s="1206">
        <v>9.4003747657713924E-2</v>
      </c>
      <c r="E50" s="1227">
        <v>7.6923076923076927E-2</v>
      </c>
    </row>
    <row r="51" spans="1:5" ht="14.4" x14ac:dyDescent="0.3">
      <c r="A51" s="1179" t="s">
        <v>686</v>
      </c>
      <c r="B51" s="908">
        <v>452</v>
      </c>
      <c r="C51" s="908">
        <v>914</v>
      </c>
      <c r="D51" s="1206">
        <v>7.0580886945658963E-2</v>
      </c>
      <c r="E51" s="1227">
        <v>8.9563939245467905E-2</v>
      </c>
    </row>
    <row r="52" spans="1:5" ht="14.4" x14ac:dyDescent="0.3">
      <c r="A52" s="1179" t="s">
        <v>412</v>
      </c>
      <c r="B52" s="908">
        <v>413</v>
      </c>
      <c r="C52" s="908">
        <v>1212</v>
      </c>
      <c r="D52" s="1206">
        <v>6.4490943160524672E-2</v>
      </c>
      <c r="E52" s="1227">
        <v>0.11876531112199902</v>
      </c>
    </row>
    <row r="53" spans="1:5" ht="14.4" x14ac:dyDescent="0.3">
      <c r="A53" s="1179" t="s">
        <v>416</v>
      </c>
      <c r="B53" s="908">
        <v>2502</v>
      </c>
      <c r="C53" s="908">
        <v>3240</v>
      </c>
      <c r="D53" s="1206">
        <v>0.39069331667707685</v>
      </c>
      <c r="E53" s="1227">
        <v>0.31749142577168055</v>
      </c>
    </row>
    <row r="54" spans="1:5" ht="15" thickBot="1" x14ac:dyDescent="0.35">
      <c r="A54" s="1180" t="s">
        <v>414</v>
      </c>
      <c r="B54" s="1188">
        <v>2047</v>
      </c>
      <c r="C54" s="1188">
        <v>3464</v>
      </c>
      <c r="D54" s="1228">
        <v>0.31964397251717674</v>
      </c>
      <c r="E54" s="1229">
        <v>0.33944145026947575</v>
      </c>
    </row>
    <row r="55" spans="1:5" ht="15" thickBot="1" x14ac:dyDescent="0.35">
      <c r="A55" s="959" t="s">
        <v>3</v>
      </c>
      <c r="B55" s="1222">
        <v>6404</v>
      </c>
      <c r="C55" s="1222">
        <v>10205</v>
      </c>
      <c r="D55" s="1230">
        <v>1</v>
      </c>
      <c r="E55" s="1231">
        <v>1</v>
      </c>
    </row>
    <row r="56" spans="1:5" x14ac:dyDescent="0.3">
      <c r="C56" s="1157"/>
    </row>
  </sheetData>
  <mergeCells count="2">
    <mergeCell ref="B43:C43"/>
    <mergeCell ref="D43:E43"/>
  </mergeCells>
  <pageMargins left="0.7" right="0.7" top="0.75" bottom="0.75" header="0.3" footer="0.3"/>
  <pageSetup orientation="portrait" horizontalDpi="4294967292" verticalDpi="429496729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0E87-EDCE-4A54-9F56-E77C70962466}">
  <dimension ref="A1:HK23"/>
  <sheetViews>
    <sheetView zoomScale="120" zoomScaleNormal="120" workbookViewId="0">
      <selection activeCell="I30" sqref="I30"/>
    </sheetView>
  </sheetViews>
  <sheetFormatPr defaultColWidth="10.6640625" defaultRowHeight="14.4" x14ac:dyDescent="0.3"/>
  <cols>
    <col min="1" max="1" width="47.6640625" style="695" customWidth="1"/>
    <col min="2" max="16384" width="10.6640625" style="695"/>
  </cols>
  <sheetData>
    <row r="1" spans="1:219" x14ac:dyDescent="0.3">
      <c r="A1" s="1132" t="s">
        <v>711</v>
      </c>
    </row>
    <row r="5" spans="1:219" ht="15" thickBot="1" x14ac:dyDescent="0.35">
      <c r="A5" s="695" t="s">
        <v>720</v>
      </c>
    </row>
    <row r="6" spans="1:219" s="1208" customFormat="1" ht="15" thickBot="1" x14ac:dyDescent="0.35">
      <c r="A6" s="1037"/>
      <c r="B6" s="698">
        <v>2012</v>
      </c>
      <c r="C6" s="698">
        <v>2013</v>
      </c>
      <c r="D6" s="699">
        <v>2014</v>
      </c>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5"/>
      <c r="AY6" s="695"/>
      <c r="AZ6" s="695"/>
      <c r="BA6" s="695"/>
      <c r="BB6" s="695"/>
      <c r="BC6" s="695"/>
      <c r="BD6" s="695"/>
      <c r="BE6" s="695"/>
      <c r="BF6" s="695"/>
      <c r="BG6" s="695"/>
      <c r="BH6" s="695"/>
      <c r="BI6" s="695"/>
      <c r="BJ6" s="695"/>
      <c r="BK6" s="695"/>
      <c r="BL6" s="695"/>
      <c r="BM6" s="695"/>
      <c r="BN6" s="695"/>
      <c r="BO6" s="695"/>
      <c r="BP6" s="695"/>
      <c r="BQ6" s="695"/>
      <c r="BR6" s="695"/>
      <c r="BS6" s="695"/>
      <c r="BT6" s="695"/>
      <c r="BU6" s="695"/>
      <c r="BV6" s="695"/>
      <c r="BW6" s="695"/>
      <c r="BX6" s="695"/>
      <c r="BY6" s="695"/>
      <c r="BZ6" s="695"/>
      <c r="CA6" s="695"/>
      <c r="CB6" s="695"/>
      <c r="CC6" s="695"/>
      <c r="CD6" s="695"/>
      <c r="CE6" s="695"/>
      <c r="CF6" s="695"/>
      <c r="CG6" s="695"/>
      <c r="CH6" s="695"/>
      <c r="CI6" s="695"/>
      <c r="CJ6" s="695"/>
      <c r="CK6" s="695"/>
      <c r="CL6" s="695"/>
      <c r="CM6" s="695"/>
      <c r="CN6" s="695"/>
      <c r="CO6" s="695"/>
      <c r="CP6" s="695"/>
      <c r="CQ6" s="695"/>
      <c r="CR6" s="695"/>
      <c r="CS6" s="695"/>
      <c r="CT6" s="695"/>
      <c r="CU6" s="695"/>
      <c r="CV6" s="695"/>
      <c r="CW6" s="695"/>
      <c r="CX6" s="695"/>
      <c r="CY6" s="695"/>
      <c r="CZ6" s="695"/>
      <c r="DA6" s="695"/>
      <c r="DB6" s="695"/>
      <c r="DC6" s="695"/>
      <c r="DD6" s="695"/>
      <c r="DE6" s="695"/>
      <c r="DF6" s="695"/>
      <c r="DG6" s="695"/>
      <c r="DH6" s="695"/>
      <c r="DI6" s="695"/>
      <c r="DJ6" s="695"/>
      <c r="DK6" s="695"/>
      <c r="DL6" s="695"/>
      <c r="DM6" s="695"/>
      <c r="DN6" s="695"/>
      <c r="DO6" s="695"/>
      <c r="DP6" s="695"/>
      <c r="DQ6" s="695"/>
      <c r="DR6" s="695"/>
      <c r="DS6" s="695"/>
      <c r="DT6" s="695"/>
      <c r="DU6" s="695"/>
      <c r="DV6" s="695"/>
      <c r="DW6" s="695"/>
      <c r="DX6" s="695"/>
      <c r="DY6" s="695"/>
      <c r="DZ6" s="695"/>
      <c r="EA6" s="695"/>
      <c r="EB6" s="695"/>
      <c r="EC6" s="695"/>
      <c r="ED6" s="695"/>
      <c r="EE6" s="695"/>
      <c r="EF6" s="695"/>
      <c r="EG6" s="695"/>
      <c r="EH6" s="695"/>
      <c r="EI6" s="695"/>
      <c r="EJ6" s="695"/>
      <c r="EK6" s="695"/>
      <c r="EL6" s="695"/>
      <c r="EM6" s="695"/>
      <c r="EN6" s="695"/>
      <c r="EO6" s="695"/>
      <c r="EP6" s="695"/>
      <c r="EQ6" s="695"/>
      <c r="ER6" s="695"/>
      <c r="ES6" s="695"/>
      <c r="ET6" s="695"/>
      <c r="EU6" s="695"/>
      <c r="EV6" s="695"/>
      <c r="EW6" s="695"/>
      <c r="EX6" s="695"/>
      <c r="EY6" s="695"/>
      <c r="EZ6" s="695"/>
      <c r="FA6" s="695"/>
      <c r="FB6" s="695"/>
      <c r="FC6" s="695"/>
      <c r="FD6" s="695"/>
      <c r="FE6" s="695"/>
      <c r="FF6" s="695"/>
      <c r="FG6" s="695"/>
      <c r="FH6" s="695"/>
      <c r="FI6" s="695"/>
      <c r="FJ6" s="695"/>
      <c r="FK6" s="695"/>
      <c r="FL6" s="695"/>
      <c r="FM6" s="695"/>
      <c r="FN6" s="695"/>
      <c r="FO6" s="695"/>
      <c r="FP6" s="695"/>
      <c r="FQ6" s="695"/>
      <c r="FR6" s="695"/>
      <c r="FS6" s="695"/>
      <c r="FT6" s="695"/>
      <c r="FU6" s="695"/>
      <c r="FV6" s="695"/>
      <c r="FW6" s="695"/>
      <c r="FX6" s="695"/>
      <c r="FY6" s="695"/>
      <c r="FZ6" s="695"/>
      <c r="GA6" s="695"/>
      <c r="GB6" s="695"/>
      <c r="GC6" s="695"/>
      <c r="GD6" s="695"/>
      <c r="GE6" s="695"/>
      <c r="GF6" s="695"/>
      <c r="GG6" s="695"/>
      <c r="GH6" s="695"/>
      <c r="GI6" s="695"/>
      <c r="GJ6" s="695"/>
      <c r="GK6" s="695"/>
      <c r="GL6" s="695"/>
      <c r="GM6" s="695"/>
      <c r="GN6" s="695"/>
      <c r="GO6" s="695"/>
      <c r="GP6" s="695"/>
      <c r="GQ6" s="695"/>
      <c r="GR6" s="695"/>
      <c r="GS6" s="695"/>
      <c r="GT6" s="695"/>
      <c r="GU6" s="695"/>
      <c r="GV6" s="695"/>
      <c r="GW6" s="695"/>
      <c r="GX6" s="695"/>
      <c r="GY6" s="695"/>
      <c r="GZ6" s="695"/>
      <c r="HA6" s="695"/>
      <c r="HB6" s="695"/>
      <c r="HC6" s="695"/>
      <c r="HD6" s="695"/>
      <c r="HE6" s="695"/>
      <c r="HF6" s="695"/>
      <c r="HG6" s="695"/>
      <c r="HH6" s="695"/>
      <c r="HI6" s="695"/>
      <c r="HJ6" s="695"/>
      <c r="HK6" s="695"/>
    </row>
    <row r="7" spans="1:219" s="1041" customFormat="1" x14ac:dyDescent="0.3">
      <c r="A7" s="1190" t="s">
        <v>408</v>
      </c>
      <c r="B7" s="701">
        <v>602</v>
      </c>
      <c r="C7" s="701">
        <v>615</v>
      </c>
      <c r="D7" s="702">
        <v>785</v>
      </c>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c r="AT7" s="695"/>
      <c r="AU7" s="695"/>
      <c r="AV7" s="695"/>
      <c r="AW7" s="695"/>
      <c r="AX7" s="695"/>
      <c r="AY7" s="695"/>
      <c r="AZ7" s="695"/>
      <c r="BA7" s="695"/>
      <c r="BB7" s="695"/>
      <c r="BC7" s="695"/>
      <c r="BD7" s="695"/>
      <c r="BE7" s="695"/>
      <c r="BF7" s="695"/>
      <c r="BG7" s="695"/>
      <c r="BH7" s="695"/>
      <c r="BI7" s="695"/>
      <c r="BJ7" s="695"/>
      <c r="BK7" s="695"/>
      <c r="BL7" s="695"/>
      <c r="BM7" s="695"/>
      <c r="BN7" s="695"/>
      <c r="BO7" s="695"/>
      <c r="BP7" s="695"/>
      <c r="BQ7" s="695"/>
      <c r="BR7" s="695"/>
      <c r="BS7" s="695"/>
      <c r="BT7" s="695"/>
      <c r="BU7" s="695"/>
      <c r="BV7" s="695"/>
      <c r="BW7" s="695"/>
      <c r="BX7" s="695"/>
      <c r="BY7" s="695"/>
      <c r="BZ7" s="695"/>
      <c r="CA7" s="695"/>
      <c r="CB7" s="695"/>
      <c r="CC7" s="695"/>
      <c r="CD7" s="695"/>
      <c r="CE7" s="695"/>
      <c r="CF7" s="695"/>
      <c r="CG7" s="695"/>
      <c r="CH7" s="695"/>
      <c r="CI7" s="695"/>
      <c r="CJ7" s="695"/>
      <c r="CK7" s="695"/>
      <c r="CL7" s="695"/>
      <c r="CM7" s="695"/>
      <c r="CN7" s="695"/>
      <c r="CO7" s="695"/>
      <c r="CP7" s="695"/>
      <c r="CQ7" s="695"/>
      <c r="CR7" s="695"/>
      <c r="CS7" s="695"/>
      <c r="CT7" s="695"/>
      <c r="CU7" s="695"/>
      <c r="CV7" s="695"/>
      <c r="CW7" s="695"/>
      <c r="CX7" s="695"/>
      <c r="CY7" s="695"/>
      <c r="CZ7" s="695"/>
      <c r="DA7" s="695"/>
      <c r="DB7" s="695"/>
      <c r="DC7" s="695"/>
      <c r="DD7" s="695"/>
      <c r="DE7" s="695"/>
      <c r="DF7" s="695"/>
      <c r="DG7" s="695"/>
      <c r="DH7" s="695"/>
      <c r="DI7" s="695"/>
      <c r="DJ7" s="695"/>
      <c r="DK7" s="695"/>
      <c r="DL7" s="695"/>
      <c r="DM7" s="695"/>
      <c r="DN7" s="695"/>
      <c r="DO7" s="695"/>
      <c r="DP7" s="695"/>
      <c r="DQ7" s="695"/>
      <c r="DR7" s="695"/>
      <c r="DS7" s="695"/>
      <c r="DT7" s="695"/>
      <c r="DU7" s="695"/>
      <c r="DV7" s="695"/>
      <c r="DW7" s="695"/>
      <c r="DX7" s="695"/>
      <c r="DY7" s="695"/>
      <c r="DZ7" s="695"/>
      <c r="EA7" s="695"/>
      <c r="EB7" s="695"/>
      <c r="EC7" s="695"/>
      <c r="ED7" s="695"/>
      <c r="EE7" s="695"/>
      <c r="EF7" s="695"/>
      <c r="EG7" s="695"/>
      <c r="EH7" s="695"/>
      <c r="EI7" s="695"/>
      <c r="EJ7" s="695"/>
      <c r="EK7" s="695"/>
      <c r="EL7" s="695"/>
      <c r="EM7" s="695"/>
      <c r="EN7" s="695"/>
      <c r="EO7" s="695"/>
      <c r="EP7" s="695"/>
      <c r="EQ7" s="695"/>
      <c r="ER7" s="695"/>
      <c r="ES7" s="695"/>
      <c r="ET7" s="695"/>
      <c r="EU7" s="695"/>
      <c r="EV7" s="695"/>
      <c r="EW7" s="695"/>
      <c r="EX7" s="695"/>
      <c r="EY7" s="695"/>
      <c r="EZ7" s="695"/>
      <c r="FA7" s="695"/>
      <c r="FB7" s="695"/>
      <c r="FC7" s="695"/>
      <c r="FD7" s="695"/>
      <c r="FE7" s="695"/>
      <c r="FF7" s="695"/>
      <c r="FG7" s="695"/>
      <c r="FH7" s="695"/>
      <c r="FI7" s="695"/>
      <c r="FJ7" s="695"/>
      <c r="FK7" s="695"/>
      <c r="FL7" s="695"/>
      <c r="FM7" s="695"/>
      <c r="FN7" s="695"/>
      <c r="FO7" s="695"/>
      <c r="FP7" s="695"/>
      <c r="FQ7" s="695"/>
      <c r="FR7" s="695"/>
      <c r="FS7" s="695"/>
      <c r="FT7" s="695"/>
      <c r="FU7" s="695"/>
      <c r="FV7" s="695"/>
      <c r="FW7" s="695"/>
      <c r="FX7" s="695"/>
      <c r="FY7" s="695"/>
      <c r="FZ7" s="695"/>
      <c r="GA7" s="695"/>
      <c r="GB7" s="695"/>
      <c r="GC7" s="695"/>
      <c r="GD7" s="695"/>
      <c r="GE7" s="695"/>
      <c r="GF7" s="695"/>
      <c r="GG7" s="695"/>
      <c r="GH7" s="695"/>
      <c r="GI7" s="695"/>
      <c r="GJ7" s="695"/>
      <c r="GK7" s="695"/>
      <c r="GL7" s="695"/>
      <c r="GM7" s="695"/>
      <c r="GN7" s="695"/>
      <c r="GO7" s="695"/>
      <c r="GP7" s="695"/>
      <c r="GQ7" s="695"/>
      <c r="GR7" s="695"/>
      <c r="GS7" s="695"/>
      <c r="GT7" s="695"/>
      <c r="GU7" s="695"/>
      <c r="GV7" s="695"/>
      <c r="GW7" s="695"/>
      <c r="GX7" s="695"/>
      <c r="GY7" s="695"/>
      <c r="GZ7" s="695"/>
      <c r="HA7" s="695"/>
      <c r="HB7" s="695"/>
      <c r="HC7" s="695"/>
      <c r="HD7" s="695"/>
      <c r="HE7" s="695"/>
      <c r="HF7" s="695"/>
      <c r="HG7" s="695"/>
      <c r="HH7" s="695"/>
      <c r="HI7" s="695"/>
      <c r="HJ7" s="695"/>
      <c r="HK7" s="695"/>
    </row>
    <row r="8" spans="1:219" s="1041" customFormat="1" x14ac:dyDescent="0.3">
      <c r="A8" s="1179" t="s">
        <v>409</v>
      </c>
      <c r="B8" s="704">
        <v>0</v>
      </c>
      <c r="C8" s="704">
        <v>1</v>
      </c>
      <c r="D8" s="705">
        <v>69</v>
      </c>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c r="BQ8" s="695"/>
      <c r="BR8" s="695"/>
      <c r="BS8" s="695"/>
      <c r="BT8" s="695"/>
      <c r="BU8" s="695"/>
      <c r="BV8" s="695"/>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695"/>
      <c r="DM8" s="695"/>
      <c r="DN8" s="695"/>
      <c r="DO8" s="695"/>
      <c r="DP8" s="695"/>
      <c r="DQ8" s="695"/>
      <c r="DR8" s="695"/>
      <c r="DS8" s="695"/>
      <c r="DT8" s="695"/>
      <c r="DU8" s="695"/>
      <c r="DV8" s="695"/>
      <c r="DW8" s="695"/>
      <c r="DX8" s="695"/>
      <c r="DY8" s="695"/>
      <c r="DZ8" s="695"/>
      <c r="EA8" s="695"/>
      <c r="EB8" s="695"/>
      <c r="EC8" s="695"/>
      <c r="ED8" s="695"/>
      <c r="EE8" s="695"/>
      <c r="EF8" s="695"/>
      <c r="EG8" s="695"/>
      <c r="EH8" s="695"/>
      <c r="EI8" s="695"/>
      <c r="EJ8" s="695"/>
      <c r="EK8" s="695"/>
      <c r="EL8" s="695"/>
      <c r="EM8" s="695"/>
      <c r="EN8" s="695"/>
      <c r="EO8" s="695"/>
      <c r="EP8" s="695"/>
      <c r="EQ8" s="695"/>
      <c r="ER8" s="695"/>
      <c r="ES8" s="695"/>
      <c r="ET8" s="695"/>
      <c r="EU8" s="695"/>
      <c r="EV8" s="695"/>
      <c r="EW8" s="695"/>
      <c r="EX8" s="695"/>
      <c r="EY8" s="695"/>
      <c r="EZ8" s="695"/>
      <c r="FA8" s="695"/>
      <c r="FB8" s="695"/>
      <c r="FC8" s="695"/>
      <c r="FD8" s="695"/>
      <c r="FE8" s="695"/>
      <c r="FF8" s="695"/>
      <c r="FG8" s="695"/>
      <c r="FH8" s="695"/>
      <c r="FI8" s="695"/>
      <c r="FJ8" s="695"/>
      <c r="FK8" s="695"/>
      <c r="FL8" s="695"/>
      <c r="FM8" s="695"/>
      <c r="FN8" s="695"/>
      <c r="FO8" s="695"/>
      <c r="FP8" s="695"/>
      <c r="FQ8" s="695"/>
      <c r="FR8" s="695"/>
      <c r="FS8" s="695"/>
      <c r="FT8" s="695"/>
      <c r="FU8" s="695"/>
      <c r="FV8" s="695"/>
      <c r="FW8" s="695"/>
      <c r="FX8" s="695"/>
      <c r="FY8" s="695"/>
      <c r="FZ8" s="695"/>
      <c r="GA8" s="695"/>
      <c r="GB8" s="695"/>
      <c r="GC8" s="695"/>
      <c r="GD8" s="695"/>
      <c r="GE8" s="695"/>
      <c r="GF8" s="695"/>
      <c r="GG8" s="695"/>
      <c r="GH8" s="695"/>
      <c r="GI8" s="695"/>
      <c r="GJ8" s="695"/>
      <c r="GK8" s="695"/>
      <c r="GL8" s="695"/>
      <c r="GM8" s="695"/>
      <c r="GN8" s="695"/>
      <c r="GO8" s="695"/>
      <c r="GP8" s="695"/>
      <c r="GQ8" s="695"/>
      <c r="GR8" s="695"/>
      <c r="GS8" s="695"/>
      <c r="GT8" s="695"/>
      <c r="GU8" s="695"/>
      <c r="GV8" s="695"/>
      <c r="GW8" s="695"/>
      <c r="GX8" s="695"/>
      <c r="GY8" s="695"/>
      <c r="GZ8" s="695"/>
      <c r="HA8" s="695"/>
      <c r="HB8" s="695"/>
      <c r="HC8" s="695"/>
      <c r="HD8" s="695"/>
      <c r="HE8" s="695"/>
      <c r="HF8" s="695"/>
      <c r="HG8" s="695"/>
      <c r="HH8" s="695"/>
      <c r="HI8" s="695"/>
      <c r="HJ8" s="695"/>
      <c r="HK8" s="695"/>
    </row>
    <row r="9" spans="1:219" s="1041" customFormat="1" x14ac:dyDescent="0.3">
      <c r="A9" s="1179" t="s">
        <v>410</v>
      </c>
      <c r="B9" s="704">
        <v>0</v>
      </c>
      <c r="C9" s="704">
        <v>0</v>
      </c>
      <c r="D9" s="705">
        <v>0</v>
      </c>
      <c r="E9" s="695"/>
      <c r="F9" s="695"/>
      <c r="G9" s="695"/>
      <c r="H9" s="695"/>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c r="AT9" s="695"/>
      <c r="AU9" s="695"/>
      <c r="AV9" s="695"/>
      <c r="AW9" s="695"/>
      <c r="AX9" s="695"/>
      <c r="AY9" s="695"/>
      <c r="AZ9" s="695"/>
      <c r="BA9" s="695"/>
      <c r="BB9" s="695"/>
      <c r="BC9" s="695"/>
      <c r="BD9" s="695"/>
      <c r="BE9" s="695"/>
      <c r="BF9" s="695"/>
      <c r="BG9" s="695"/>
      <c r="BH9" s="695"/>
      <c r="BI9" s="695"/>
      <c r="BJ9" s="695"/>
      <c r="BK9" s="695"/>
      <c r="BL9" s="695"/>
      <c r="BM9" s="695"/>
      <c r="BN9" s="695"/>
      <c r="BO9" s="695"/>
      <c r="BP9" s="695"/>
      <c r="BQ9" s="695"/>
      <c r="BR9" s="695"/>
      <c r="BS9" s="695"/>
      <c r="BT9" s="695"/>
      <c r="BU9" s="695"/>
      <c r="BV9" s="695"/>
      <c r="BW9" s="695"/>
      <c r="BX9" s="695"/>
      <c r="BY9" s="695"/>
      <c r="BZ9" s="695"/>
      <c r="CA9" s="695"/>
      <c r="CB9" s="695"/>
      <c r="CC9" s="695"/>
      <c r="CD9" s="695"/>
      <c r="CE9" s="695"/>
      <c r="CF9" s="695"/>
      <c r="CG9" s="695"/>
      <c r="CH9" s="695"/>
      <c r="CI9" s="695"/>
      <c r="CJ9" s="695"/>
      <c r="CK9" s="695"/>
      <c r="CL9" s="695"/>
      <c r="CM9" s="695"/>
      <c r="CN9" s="695"/>
      <c r="CO9" s="695"/>
      <c r="CP9" s="695"/>
      <c r="CQ9" s="695"/>
      <c r="CR9" s="695"/>
      <c r="CS9" s="695"/>
      <c r="CT9" s="695"/>
      <c r="CU9" s="695"/>
      <c r="CV9" s="695"/>
      <c r="CW9" s="695"/>
      <c r="CX9" s="695"/>
      <c r="CY9" s="695"/>
      <c r="CZ9" s="695"/>
      <c r="DA9" s="695"/>
      <c r="DB9" s="695"/>
      <c r="DC9" s="695"/>
      <c r="DD9" s="695"/>
      <c r="DE9" s="695"/>
      <c r="DF9" s="695"/>
      <c r="DG9" s="695"/>
      <c r="DH9" s="695"/>
      <c r="DI9" s="695"/>
      <c r="DJ9" s="695"/>
      <c r="DK9" s="695"/>
      <c r="DL9" s="695"/>
      <c r="DM9" s="695"/>
      <c r="DN9" s="695"/>
      <c r="DO9" s="695"/>
      <c r="DP9" s="695"/>
      <c r="DQ9" s="695"/>
      <c r="DR9" s="695"/>
      <c r="DS9" s="695"/>
      <c r="DT9" s="695"/>
      <c r="DU9" s="695"/>
      <c r="DV9" s="695"/>
      <c r="DW9" s="695"/>
      <c r="DX9" s="695"/>
      <c r="DY9" s="695"/>
      <c r="DZ9" s="695"/>
      <c r="EA9" s="695"/>
      <c r="EB9" s="695"/>
      <c r="EC9" s="695"/>
      <c r="ED9" s="695"/>
      <c r="EE9" s="695"/>
      <c r="EF9" s="695"/>
      <c r="EG9" s="695"/>
      <c r="EH9" s="695"/>
      <c r="EI9" s="695"/>
      <c r="EJ9" s="695"/>
      <c r="EK9" s="695"/>
      <c r="EL9" s="695"/>
      <c r="EM9" s="695"/>
      <c r="EN9" s="695"/>
      <c r="EO9" s="695"/>
      <c r="EP9" s="695"/>
      <c r="EQ9" s="695"/>
      <c r="ER9" s="695"/>
      <c r="ES9" s="695"/>
      <c r="ET9" s="695"/>
      <c r="EU9" s="695"/>
      <c r="EV9" s="695"/>
      <c r="EW9" s="695"/>
      <c r="EX9" s="695"/>
      <c r="EY9" s="695"/>
      <c r="EZ9" s="695"/>
      <c r="FA9" s="695"/>
      <c r="FB9" s="695"/>
      <c r="FC9" s="695"/>
      <c r="FD9" s="695"/>
      <c r="FE9" s="695"/>
      <c r="FF9" s="695"/>
      <c r="FG9" s="695"/>
      <c r="FH9" s="695"/>
      <c r="FI9" s="695"/>
      <c r="FJ9" s="695"/>
      <c r="FK9" s="695"/>
      <c r="FL9" s="695"/>
      <c r="FM9" s="695"/>
      <c r="FN9" s="695"/>
      <c r="FO9" s="695"/>
      <c r="FP9" s="695"/>
      <c r="FQ9" s="695"/>
      <c r="FR9" s="695"/>
      <c r="FS9" s="695"/>
      <c r="FT9" s="695"/>
      <c r="FU9" s="695"/>
      <c r="FV9" s="695"/>
      <c r="FW9" s="695"/>
      <c r="FX9" s="695"/>
      <c r="FY9" s="695"/>
      <c r="FZ9" s="695"/>
      <c r="GA9" s="695"/>
      <c r="GB9" s="695"/>
      <c r="GC9" s="695"/>
      <c r="GD9" s="695"/>
      <c r="GE9" s="695"/>
      <c r="GF9" s="695"/>
      <c r="GG9" s="695"/>
      <c r="GH9" s="695"/>
      <c r="GI9" s="695"/>
      <c r="GJ9" s="695"/>
      <c r="GK9" s="695"/>
      <c r="GL9" s="695"/>
      <c r="GM9" s="695"/>
      <c r="GN9" s="695"/>
      <c r="GO9" s="695"/>
      <c r="GP9" s="695"/>
      <c r="GQ9" s="695"/>
      <c r="GR9" s="695"/>
      <c r="GS9" s="695"/>
      <c r="GT9" s="695"/>
      <c r="GU9" s="695"/>
      <c r="GV9" s="695"/>
      <c r="GW9" s="695"/>
      <c r="GX9" s="695"/>
      <c r="GY9" s="695"/>
      <c r="GZ9" s="695"/>
      <c r="HA9" s="695"/>
      <c r="HB9" s="695"/>
      <c r="HC9" s="695"/>
      <c r="HD9" s="695"/>
      <c r="HE9" s="695"/>
      <c r="HF9" s="695"/>
      <c r="HG9" s="695"/>
      <c r="HH9" s="695"/>
      <c r="HI9" s="695"/>
      <c r="HJ9" s="695"/>
      <c r="HK9" s="695"/>
    </row>
    <row r="10" spans="1:219" s="1041" customFormat="1" x14ac:dyDescent="0.3">
      <c r="A10" s="1179" t="s">
        <v>411</v>
      </c>
      <c r="B10" s="704">
        <v>30</v>
      </c>
      <c r="C10" s="704">
        <v>41</v>
      </c>
      <c r="D10" s="705">
        <v>43</v>
      </c>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5"/>
      <c r="AZ10" s="695"/>
      <c r="BA10" s="695"/>
      <c r="BB10" s="695"/>
      <c r="BC10" s="695"/>
      <c r="BD10" s="695"/>
      <c r="BE10" s="695"/>
      <c r="BF10" s="695"/>
      <c r="BG10" s="695"/>
      <c r="BH10" s="695"/>
      <c r="BI10" s="695"/>
      <c r="BJ10" s="695"/>
      <c r="BK10" s="695"/>
      <c r="BL10" s="695"/>
      <c r="BM10" s="695"/>
      <c r="BN10" s="695"/>
      <c r="BO10" s="695"/>
      <c r="BP10" s="695"/>
      <c r="BQ10" s="695"/>
      <c r="BR10" s="695"/>
      <c r="BS10" s="695"/>
      <c r="BT10" s="695"/>
      <c r="BU10" s="695"/>
      <c r="BV10" s="695"/>
      <c r="BW10" s="695"/>
      <c r="BX10" s="695"/>
      <c r="BY10" s="695"/>
      <c r="BZ10" s="695"/>
      <c r="CA10" s="695"/>
      <c r="CB10" s="695"/>
      <c r="CC10" s="695"/>
      <c r="CD10" s="695"/>
      <c r="CE10" s="695"/>
      <c r="CF10" s="695"/>
      <c r="CG10" s="695"/>
      <c r="CH10" s="695"/>
      <c r="CI10" s="695"/>
      <c r="CJ10" s="695"/>
      <c r="CK10" s="695"/>
      <c r="CL10" s="695"/>
      <c r="CM10" s="695"/>
      <c r="CN10" s="695"/>
      <c r="CO10" s="695"/>
      <c r="CP10" s="695"/>
      <c r="CQ10" s="695"/>
      <c r="CR10" s="695"/>
      <c r="CS10" s="695"/>
      <c r="CT10" s="695"/>
      <c r="CU10" s="695"/>
      <c r="CV10" s="695"/>
      <c r="CW10" s="695"/>
      <c r="CX10" s="695"/>
      <c r="CY10" s="695"/>
      <c r="CZ10" s="695"/>
      <c r="DA10" s="695"/>
      <c r="DB10" s="695"/>
      <c r="DC10" s="695"/>
      <c r="DD10" s="695"/>
      <c r="DE10" s="695"/>
      <c r="DF10" s="695"/>
      <c r="DG10" s="695"/>
      <c r="DH10" s="695"/>
      <c r="DI10" s="695"/>
      <c r="DJ10" s="695"/>
      <c r="DK10" s="695"/>
      <c r="DL10" s="695"/>
      <c r="DM10" s="695"/>
      <c r="DN10" s="695"/>
      <c r="DO10" s="695"/>
      <c r="DP10" s="695"/>
      <c r="DQ10" s="695"/>
      <c r="DR10" s="695"/>
      <c r="DS10" s="695"/>
      <c r="DT10" s="695"/>
      <c r="DU10" s="695"/>
      <c r="DV10" s="695"/>
      <c r="DW10" s="695"/>
      <c r="DX10" s="695"/>
      <c r="DY10" s="695"/>
      <c r="DZ10" s="695"/>
      <c r="EA10" s="695"/>
      <c r="EB10" s="695"/>
      <c r="EC10" s="695"/>
      <c r="ED10" s="695"/>
      <c r="EE10" s="695"/>
      <c r="EF10" s="695"/>
      <c r="EG10" s="695"/>
      <c r="EH10" s="695"/>
      <c r="EI10" s="695"/>
      <c r="EJ10" s="695"/>
      <c r="EK10" s="695"/>
      <c r="EL10" s="695"/>
      <c r="EM10" s="695"/>
      <c r="EN10" s="695"/>
      <c r="EO10" s="695"/>
      <c r="EP10" s="695"/>
      <c r="EQ10" s="695"/>
      <c r="ER10" s="695"/>
      <c r="ES10" s="695"/>
      <c r="ET10" s="695"/>
      <c r="EU10" s="695"/>
      <c r="EV10" s="695"/>
      <c r="EW10" s="695"/>
      <c r="EX10" s="695"/>
      <c r="EY10" s="695"/>
      <c r="EZ10" s="695"/>
      <c r="FA10" s="695"/>
      <c r="FB10" s="695"/>
      <c r="FC10" s="695"/>
      <c r="FD10" s="695"/>
      <c r="FE10" s="695"/>
      <c r="FF10" s="695"/>
      <c r="FG10" s="695"/>
      <c r="FH10" s="695"/>
      <c r="FI10" s="695"/>
      <c r="FJ10" s="695"/>
      <c r="FK10" s="695"/>
      <c r="FL10" s="695"/>
      <c r="FM10" s="695"/>
      <c r="FN10" s="695"/>
      <c r="FO10" s="695"/>
      <c r="FP10" s="695"/>
      <c r="FQ10" s="695"/>
      <c r="FR10" s="695"/>
      <c r="FS10" s="695"/>
      <c r="FT10" s="695"/>
      <c r="FU10" s="695"/>
      <c r="FV10" s="695"/>
      <c r="FW10" s="695"/>
      <c r="FX10" s="695"/>
      <c r="FY10" s="695"/>
      <c r="FZ10" s="695"/>
      <c r="GA10" s="695"/>
      <c r="GB10" s="695"/>
      <c r="GC10" s="695"/>
      <c r="GD10" s="695"/>
      <c r="GE10" s="695"/>
      <c r="GF10" s="695"/>
      <c r="GG10" s="695"/>
      <c r="GH10" s="695"/>
      <c r="GI10" s="695"/>
      <c r="GJ10" s="695"/>
      <c r="GK10" s="695"/>
      <c r="GL10" s="695"/>
      <c r="GM10" s="695"/>
      <c r="GN10" s="695"/>
      <c r="GO10" s="695"/>
      <c r="GP10" s="695"/>
      <c r="GQ10" s="695"/>
      <c r="GR10" s="695"/>
      <c r="GS10" s="695"/>
      <c r="GT10" s="695"/>
      <c r="GU10" s="695"/>
      <c r="GV10" s="695"/>
      <c r="GW10" s="695"/>
      <c r="GX10" s="695"/>
      <c r="GY10" s="695"/>
      <c r="GZ10" s="695"/>
      <c r="HA10" s="695"/>
      <c r="HB10" s="695"/>
      <c r="HC10" s="695"/>
      <c r="HD10" s="695"/>
      <c r="HE10" s="695"/>
      <c r="HF10" s="695"/>
      <c r="HG10" s="695"/>
      <c r="HH10" s="695"/>
      <c r="HI10" s="695"/>
      <c r="HJ10" s="695"/>
      <c r="HK10" s="695"/>
    </row>
    <row r="11" spans="1:219" s="1041" customFormat="1" x14ac:dyDescent="0.3">
      <c r="A11" s="1179" t="s">
        <v>412</v>
      </c>
      <c r="B11" s="704">
        <v>413</v>
      </c>
      <c r="C11" s="704">
        <v>672</v>
      </c>
      <c r="D11" s="705">
        <v>1212</v>
      </c>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695"/>
      <c r="AS11" s="695"/>
      <c r="AT11" s="695"/>
      <c r="AU11" s="695"/>
      <c r="AV11" s="695"/>
      <c r="AW11" s="695"/>
      <c r="AX11" s="695"/>
      <c r="AY11" s="695"/>
      <c r="AZ11" s="695"/>
      <c r="BA11" s="695"/>
      <c r="BB11" s="695"/>
      <c r="BC11" s="695"/>
      <c r="BD11" s="695"/>
      <c r="BE11" s="695"/>
      <c r="BF11" s="695"/>
      <c r="BG11" s="695"/>
      <c r="BH11" s="695"/>
      <c r="BI11" s="695"/>
      <c r="BJ11" s="695"/>
      <c r="BK11" s="695"/>
      <c r="BL11" s="695"/>
      <c r="BM11" s="695"/>
      <c r="BN11" s="695"/>
      <c r="BO11" s="695"/>
      <c r="BP11" s="695"/>
      <c r="BQ11" s="695"/>
      <c r="BR11" s="695"/>
      <c r="BS11" s="695"/>
      <c r="BT11" s="695"/>
      <c r="BU11" s="695"/>
      <c r="BV11" s="695"/>
      <c r="BW11" s="695"/>
      <c r="BX11" s="695"/>
      <c r="BY11" s="695"/>
      <c r="BZ11" s="695"/>
      <c r="CA11" s="695"/>
      <c r="CB11" s="695"/>
      <c r="CC11" s="695"/>
      <c r="CD11" s="695"/>
      <c r="CE11" s="695"/>
      <c r="CF11" s="695"/>
      <c r="CG11" s="695"/>
      <c r="CH11" s="695"/>
      <c r="CI11" s="695"/>
      <c r="CJ11" s="695"/>
      <c r="CK11" s="695"/>
      <c r="CL11" s="695"/>
      <c r="CM11" s="695"/>
      <c r="CN11" s="695"/>
      <c r="CO11" s="695"/>
      <c r="CP11" s="695"/>
      <c r="CQ11" s="695"/>
      <c r="CR11" s="695"/>
      <c r="CS11" s="695"/>
      <c r="CT11" s="695"/>
      <c r="CU11" s="695"/>
      <c r="CV11" s="695"/>
      <c r="CW11" s="695"/>
      <c r="CX11" s="695"/>
      <c r="CY11" s="695"/>
      <c r="CZ11" s="695"/>
      <c r="DA11" s="695"/>
      <c r="DB11" s="695"/>
      <c r="DC11" s="695"/>
      <c r="DD11" s="695"/>
      <c r="DE11" s="695"/>
      <c r="DF11" s="695"/>
      <c r="DG11" s="695"/>
      <c r="DH11" s="695"/>
      <c r="DI11" s="695"/>
      <c r="DJ11" s="695"/>
      <c r="DK11" s="695"/>
      <c r="DL11" s="695"/>
      <c r="DM11" s="695"/>
      <c r="DN11" s="695"/>
      <c r="DO11" s="695"/>
      <c r="DP11" s="695"/>
      <c r="DQ11" s="695"/>
      <c r="DR11" s="695"/>
      <c r="DS11" s="695"/>
      <c r="DT11" s="695"/>
      <c r="DU11" s="695"/>
      <c r="DV11" s="695"/>
      <c r="DW11" s="695"/>
      <c r="DX11" s="695"/>
      <c r="DY11" s="695"/>
      <c r="DZ11" s="695"/>
      <c r="EA11" s="695"/>
      <c r="EB11" s="695"/>
      <c r="EC11" s="695"/>
      <c r="ED11" s="695"/>
      <c r="EE11" s="695"/>
      <c r="EF11" s="695"/>
      <c r="EG11" s="695"/>
      <c r="EH11" s="695"/>
      <c r="EI11" s="695"/>
      <c r="EJ11" s="695"/>
      <c r="EK11" s="695"/>
      <c r="EL11" s="695"/>
      <c r="EM11" s="695"/>
      <c r="EN11" s="695"/>
      <c r="EO11" s="695"/>
      <c r="EP11" s="695"/>
      <c r="EQ11" s="695"/>
      <c r="ER11" s="695"/>
      <c r="ES11" s="695"/>
      <c r="ET11" s="695"/>
      <c r="EU11" s="695"/>
      <c r="EV11" s="695"/>
      <c r="EW11" s="695"/>
      <c r="EX11" s="695"/>
      <c r="EY11" s="695"/>
      <c r="EZ11" s="695"/>
      <c r="FA11" s="695"/>
      <c r="FB11" s="695"/>
      <c r="FC11" s="695"/>
      <c r="FD11" s="695"/>
      <c r="FE11" s="695"/>
      <c r="FF11" s="695"/>
      <c r="FG11" s="695"/>
      <c r="FH11" s="695"/>
      <c r="FI11" s="695"/>
      <c r="FJ11" s="695"/>
      <c r="FK11" s="695"/>
      <c r="FL11" s="695"/>
      <c r="FM11" s="695"/>
      <c r="FN11" s="695"/>
      <c r="FO11" s="695"/>
      <c r="FP11" s="695"/>
      <c r="FQ11" s="695"/>
      <c r="FR11" s="695"/>
      <c r="FS11" s="695"/>
      <c r="FT11" s="695"/>
      <c r="FU11" s="695"/>
      <c r="FV11" s="695"/>
      <c r="FW11" s="695"/>
      <c r="FX11" s="695"/>
      <c r="FY11" s="695"/>
      <c r="FZ11" s="695"/>
      <c r="GA11" s="695"/>
      <c r="GB11" s="695"/>
      <c r="GC11" s="695"/>
      <c r="GD11" s="695"/>
      <c r="GE11" s="695"/>
      <c r="GF11" s="695"/>
      <c r="GG11" s="695"/>
      <c r="GH11" s="695"/>
      <c r="GI11" s="695"/>
      <c r="GJ11" s="695"/>
      <c r="GK11" s="695"/>
      <c r="GL11" s="695"/>
      <c r="GM11" s="695"/>
      <c r="GN11" s="695"/>
      <c r="GO11" s="695"/>
      <c r="GP11" s="695"/>
      <c r="GQ11" s="695"/>
      <c r="GR11" s="695"/>
      <c r="GS11" s="695"/>
      <c r="GT11" s="695"/>
      <c r="GU11" s="695"/>
      <c r="GV11" s="695"/>
      <c r="GW11" s="695"/>
      <c r="GX11" s="695"/>
      <c r="GY11" s="695"/>
      <c r="GZ11" s="695"/>
      <c r="HA11" s="695"/>
      <c r="HB11" s="695"/>
      <c r="HC11" s="695"/>
      <c r="HD11" s="695"/>
      <c r="HE11" s="695"/>
      <c r="HF11" s="695"/>
      <c r="HG11" s="695"/>
      <c r="HH11" s="695"/>
      <c r="HI11" s="695"/>
      <c r="HJ11" s="695"/>
      <c r="HK11" s="695"/>
    </row>
    <row r="12" spans="1:219" s="1041" customFormat="1" x14ac:dyDescent="0.3">
      <c r="A12" s="1179" t="s">
        <v>413</v>
      </c>
      <c r="B12" s="704">
        <v>358</v>
      </c>
      <c r="C12" s="704">
        <v>371</v>
      </c>
      <c r="D12" s="705">
        <v>456</v>
      </c>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695"/>
      <c r="BD12" s="695"/>
      <c r="BE12" s="695"/>
      <c r="BF12" s="695"/>
      <c r="BG12" s="695"/>
      <c r="BH12" s="695"/>
      <c r="BI12" s="695"/>
      <c r="BJ12" s="695"/>
      <c r="BK12" s="695"/>
      <c r="BL12" s="695"/>
      <c r="BM12" s="695"/>
      <c r="BN12" s="695"/>
      <c r="BO12" s="695"/>
      <c r="BP12" s="695"/>
      <c r="BQ12" s="695"/>
      <c r="BR12" s="695"/>
      <c r="BS12" s="695"/>
      <c r="BT12" s="695"/>
      <c r="BU12" s="695"/>
      <c r="BV12" s="695"/>
      <c r="BW12" s="695"/>
      <c r="BX12" s="695"/>
      <c r="BY12" s="695"/>
      <c r="BZ12" s="695"/>
      <c r="CA12" s="695"/>
      <c r="CB12" s="695"/>
      <c r="CC12" s="695"/>
      <c r="CD12" s="695"/>
      <c r="CE12" s="695"/>
      <c r="CF12" s="695"/>
      <c r="CG12" s="695"/>
      <c r="CH12" s="695"/>
      <c r="CI12" s="695"/>
      <c r="CJ12" s="695"/>
      <c r="CK12" s="695"/>
      <c r="CL12" s="695"/>
      <c r="CM12" s="695"/>
      <c r="CN12" s="695"/>
      <c r="CO12" s="695"/>
      <c r="CP12" s="695"/>
      <c r="CQ12" s="695"/>
      <c r="CR12" s="695"/>
      <c r="CS12" s="695"/>
      <c r="CT12" s="695"/>
      <c r="CU12" s="695"/>
      <c r="CV12" s="695"/>
      <c r="CW12" s="695"/>
      <c r="CX12" s="695"/>
      <c r="CY12" s="695"/>
      <c r="CZ12" s="695"/>
      <c r="DA12" s="695"/>
      <c r="DB12" s="695"/>
      <c r="DC12" s="695"/>
      <c r="DD12" s="695"/>
      <c r="DE12" s="695"/>
      <c r="DF12" s="695"/>
      <c r="DG12" s="695"/>
      <c r="DH12" s="695"/>
      <c r="DI12" s="695"/>
      <c r="DJ12" s="695"/>
      <c r="DK12" s="695"/>
      <c r="DL12" s="695"/>
      <c r="DM12" s="695"/>
      <c r="DN12" s="695"/>
      <c r="DO12" s="695"/>
      <c r="DP12" s="695"/>
      <c r="DQ12" s="695"/>
      <c r="DR12" s="695"/>
      <c r="DS12" s="695"/>
      <c r="DT12" s="695"/>
      <c r="DU12" s="695"/>
      <c r="DV12" s="695"/>
      <c r="DW12" s="695"/>
      <c r="DX12" s="695"/>
      <c r="DY12" s="695"/>
      <c r="DZ12" s="695"/>
      <c r="EA12" s="695"/>
      <c r="EB12" s="695"/>
      <c r="EC12" s="695"/>
      <c r="ED12" s="695"/>
      <c r="EE12" s="695"/>
      <c r="EF12" s="695"/>
      <c r="EG12" s="695"/>
      <c r="EH12" s="695"/>
      <c r="EI12" s="695"/>
      <c r="EJ12" s="695"/>
      <c r="EK12" s="695"/>
      <c r="EL12" s="695"/>
      <c r="EM12" s="695"/>
      <c r="EN12" s="695"/>
      <c r="EO12" s="695"/>
      <c r="EP12" s="695"/>
      <c r="EQ12" s="695"/>
      <c r="ER12" s="695"/>
      <c r="ES12" s="695"/>
      <c r="ET12" s="695"/>
      <c r="EU12" s="695"/>
      <c r="EV12" s="695"/>
      <c r="EW12" s="695"/>
      <c r="EX12" s="695"/>
      <c r="EY12" s="695"/>
      <c r="EZ12" s="695"/>
      <c r="FA12" s="695"/>
      <c r="FB12" s="695"/>
      <c r="FC12" s="695"/>
      <c r="FD12" s="695"/>
      <c r="FE12" s="695"/>
      <c r="FF12" s="695"/>
      <c r="FG12" s="695"/>
      <c r="FH12" s="695"/>
      <c r="FI12" s="695"/>
      <c r="FJ12" s="695"/>
      <c r="FK12" s="695"/>
      <c r="FL12" s="695"/>
      <c r="FM12" s="695"/>
      <c r="FN12" s="695"/>
      <c r="FO12" s="695"/>
      <c r="FP12" s="695"/>
      <c r="FQ12" s="695"/>
      <c r="FR12" s="695"/>
      <c r="FS12" s="695"/>
      <c r="FT12" s="695"/>
      <c r="FU12" s="695"/>
      <c r="FV12" s="695"/>
      <c r="FW12" s="695"/>
      <c r="FX12" s="695"/>
      <c r="FY12" s="695"/>
      <c r="FZ12" s="695"/>
      <c r="GA12" s="695"/>
      <c r="GB12" s="695"/>
      <c r="GC12" s="695"/>
      <c r="GD12" s="695"/>
      <c r="GE12" s="695"/>
      <c r="GF12" s="695"/>
      <c r="GG12" s="695"/>
      <c r="GH12" s="695"/>
      <c r="GI12" s="695"/>
      <c r="GJ12" s="695"/>
      <c r="GK12" s="695"/>
      <c r="GL12" s="695"/>
      <c r="GM12" s="695"/>
      <c r="GN12" s="695"/>
      <c r="GO12" s="695"/>
      <c r="GP12" s="695"/>
      <c r="GQ12" s="695"/>
      <c r="GR12" s="695"/>
      <c r="GS12" s="695"/>
      <c r="GT12" s="695"/>
      <c r="GU12" s="695"/>
      <c r="GV12" s="695"/>
      <c r="GW12" s="695"/>
      <c r="GX12" s="695"/>
      <c r="GY12" s="695"/>
      <c r="GZ12" s="695"/>
      <c r="HA12" s="695"/>
      <c r="HB12" s="695"/>
      <c r="HC12" s="695"/>
      <c r="HD12" s="695"/>
      <c r="HE12" s="695"/>
      <c r="HF12" s="695"/>
      <c r="HG12" s="695"/>
      <c r="HH12" s="695"/>
      <c r="HI12" s="695"/>
      <c r="HJ12" s="695"/>
      <c r="HK12" s="695"/>
    </row>
    <row r="13" spans="1:219" s="1041" customFormat="1" x14ac:dyDescent="0.3">
      <c r="A13" s="1179" t="s">
        <v>414</v>
      </c>
      <c r="B13" s="704">
        <v>2047</v>
      </c>
      <c r="C13" s="704">
        <v>2257</v>
      </c>
      <c r="D13" s="705">
        <v>3464</v>
      </c>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5"/>
      <c r="AK13" s="695"/>
      <c r="AL13" s="695"/>
      <c r="AM13" s="695"/>
      <c r="AN13" s="695"/>
      <c r="AO13" s="695"/>
      <c r="AP13" s="695"/>
      <c r="AQ13" s="695"/>
      <c r="AR13" s="695"/>
      <c r="AS13" s="695"/>
      <c r="AT13" s="695"/>
      <c r="AU13" s="695"/>
      <c r="AV13" s="695"/>
      <c r="AW13" s="695"/>
      <c r="AX13" s="695"/>
      <c r="AY13" s="695"/>
      <c r="AZ13" s="695"/>
      <c r="BA13" s="695"/>
      <c r="BB13" s="695"/>
      <c r="BC13" s="695"/>
      <c r="BD13" s="695"/>
      <c r="BE13" s="695"/>
      <c r="BF13" s="695"/>
      <c r="BG13" s="695"/>
      <c r="BH13" s="695"/>
      <c r="BI13" s="695"/>
      <c r="BJ13" s="695"/>
      <c r="BK13" s="695"/>
      <c r="BL13" s="695"/>
      <c r="BM13" s="695"/>
      <c r="BN13" s="695"/>
      <c r="BO13" s="695"/>
      <c r="BP13" s="695"/>
      <c r="BQ13" s="695"/>
      <c r="BR13" s="695"/>
      <c r="BS13" s="695"/>
      <c r="BT13" s="695"/>
      <c r="BU13" s="695"/>
      <c r="BV13" s="695"/>
      <c r="BW13" s="695"/>
      <c r="BX13" s="695"/>
      <c r="BY13" s="695"/>
      <c r="BZ13" s="695"/>
      <c r="CA13" s="695"/>
      <c r="CB13" s="695"/>
      <c r="CC13" s="695"/>
      <c r="CD13" s="695"/>
      <c r="CE13" s="695"/>
      <c r="CF13" s="695"/>
      <c r="CG13" s="695"/>
      <c r="CH13" s="695"/>
      <c r="CI13" s="695"/>
      <c r="CJ13" s="695"/>
      <c r="CK13" s="695"/>
      <c r="CL13" s="695"/>
      <c r="CM13" s="695"/>
      <c r="CN13" s="695"/>
      <c r="CO13" s="695"/>
      <c r="CP13" s="695"/>
      <c r="CQ13" s="695"/>
      <c r="CR13" s="695"/>
      <c r="CS13" s="695"/>
      <c r="CT13" s="695"/>
      <c r="CU13" s="695"/>
      <c r="CV13" s="695"/>
      <c r="CW13" s="695"/>
      <c r="CX13" s="695"/>
      <c r="CY13" s="695"/>
      <c r="CZ13" s="695"/>
      <c r="DA13" s="695"/>
      <c r="DB13" s="695"/>
      <c r="DC13" s="695"/>
      <c r="DD13" s="695"/>
      <c r="DE13" s="695"/>
      <c r="DF13" s="695"/>
      <c r="DG13" s="695"/>
      <c r="DH13" s="695"/>
      <c r="DI13" s="695"/>
      <c r="DJ13" s="695"/>
      <c r="DK13" s="695"/>
      <c r="DL13" s="695"/>
      <c r="DM13" s="695"/>
      <c r="DN13" s="695"/>
      <c r="DO13" s="695"/>
      <c r="DP13" s="695"/>
      <c r="DQ13" s="695"/>
      <c r="DR13" s="695"/>
      <c r="DS13" s="695"/>
      <c r="DT13" s="695"/>
      <c r="DU13" s="695"/>
      <c r="DV13" s="695"/>
      <c r="DW13" s="695"/>
      <c r="DX13" s="695"/>
      <c r="DY13" s="695"/>
      <c r="DZ13" s="695"/>
      <c r="EA13" s="695"/>
      <c r="EB13" s="695"/>
      <c r="EC13" s="695"/>
      <c r="ED13" s="695"/>
      <c r="EE13" s="695"/>
      <c r="EF13" s="695"/>
      <c r="EG13" s="695"/>
      <c r="EH13" s="695"/>
      <c r="EI13" s="695"/>
      <c r="EJ13" s="695"/>
      <c r="EK13" s="695"/>
      <c r="EL13" s="695"/>
      <c r="EM13" s="695"/>
      <c r="EN13" s="695"/>
      <c r="EO13" s="695"/>
      <c r="EP13" s="695"/>
      <c r="EQ13" s="695"/>
      <c r="ER13" s="695"/>
      <c r="ES13" s="695"/>
      <c r="ET13" s="695"/>
      <c r="EU13" s="695"/>
      <c r="EV13" s="695"/>
      <c r="EW13" s="695"/>
      <c r="EX13" s="695"/>
      <c r="EY13" s="695"/>
      <c r="EZ13" s="695"/>
      <c r="FA13" s="695"/>
      <c r="FB13" s="695"/>
      <c r="FC13" s="695"/>
      <c r="FD13" s="695"/>
      <c r="FE13" s="695"/>
      <c r="FF13" s="695"/>
      <c r="FG13" s="695"/>
      <c r="FH13" s="695"/>
      <c r="FI13" s="695"/>
      <c r="FJ13" s="695"/>
      <c r="FK13" s="695"/>
      <c r="FL13" s="695"/>
      <c r="FM13" s="695"/>
      <c r="FN13" s="695"/>
      <c r="FO13" s="695"/>
      <c r="FP13" s="695"/>
      <c r="FQ13" s="695"/>
      <c r="FR13" s="695"/>
      <c r="FS13" s="695"/>
      <c r="FT13" s="695"/>
      <c r="FU13" s="695"/>
      <c r="FV13" s="695"/>
      <c r="FW13" s="695"/>
      <c r="FX13" s="695"/>
      <c r="FY13" s="695"/>
      <c r="FZ13" s="695"/>
      <c r="GA13" s="695"/>
      <c r="GB13" s="695"/>
      <c r="GC13" s="695"/>
      <c r="GD13" s="695"/>
      <c r="GE13" s="695"/>
      <c r="GF13" s="695"/>
      <c r="GG13" s="695"/>
      <c r="GH13" s="695"/>
      <c r="GI13" s="695"/>
      <c r="GJ13" s="695"/>
      <c r="GK13" s="695"/>
      <c r="GL13" s="695"/>
      <c r="GM13" s="695"/>
      <c r="GN13" s="695"/>
      <c r="GO13" s="695"/>
      <c r="GP13" s="695"/>
      <c r="GQ13" s="695"/>
      <c r="GR13" s="695"/>
      <c r="GS13" s="695"/>
      <c r="GT13" s="695"/>
      <c r="GU13" s="695"/>
      <c r="GV13" s="695"/>
      <c r="GW13" s="695"/>
      <c r="GX13" s="695"/>
      <c r="GY13" s="695"/>
      <c r="GZ13" s="695"/>
      <c r="HA13" s="695"/>
      <c r="HB13" s="695"/>
      <c r="HC13" s="695"/>
      <c r="HD13" s="695"/>
      <c r="HE13" s="695"/>
      <c r="HF13" s="695"/>
      <c r="HG13" s="695"/>
      <c r="HH13" s="695"/>
      <c r="HI13" s="695"/>
      <c r="HJ13" s="695"/>
      <c r="HK13" s="695"/>
    </row>
    <row r="14" spans="1:219" s="1041" customFormat="1" x14ac:dyDescent="0.3">
      <c r="A14" s="1179" t="s">
        <v>415</v>
      </c>
      <c r="B14" s="704">
        <v>0</v>
      </c>
      <c r="C14" s="704">
        <v>0</v>
      </c>
      <c r="D14" s="705">
        <v>22</v>
      </c>
      <c r="E14" s="695"/>
      <c r="F14" s="695"/>
      <c r="G14" s="695"/>
      <c r="H14" s="695"/>
      <c r="I14" s="695"/>
      <c r="J14" s="695"/>
      <c r="K14" s="695"/>
      <c r="L14" s="695"/>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5"/>
      <c r="AM14" s="695"/>
      <c r="AN14" s="695"/>
      <c r="AO14" s="695"/>
      <c r="AP14" s="695"/>
      <c r="AQ14" s="695"/>
      <c r="AR14" s="695"/>
      <c r="AS14" s="695"/>
      <c r="AT14" s="695"/>
      <c r="AU14" s="695"/>
      <c r="AV14" s="695"/>
      <c r="AW14" s="695"/>
      <c r="AX14" s="695"/>
      <c r="AY14" s="695"/>
      <c r="AZ14" s="695"/>
      <c r="BA14" s="695"/>
      <c r="BB14" s="695"/>
      <c r="BC14" s="695"/>
      <c r="BD14" s="695"/>
      <c r="BE14" s="695"/>
      <c r="BF14" s="695"/>
      <c r="BG14" s="695"/>
      <c r="BH14" s="695"/>
      <c r="BI14" s="695"/>
      <c r="BJ14" s="695"/>
      <c r="BK14" s="695"/>
      <c r="BL14" s="695"/>
      <c r="BM14" s="695"/>
      <c r="BN14" s="695"/>
      <c r="BO14" s="695"/>
      <c r="BP14" s="695"/>
      <c r="BQ14" s="695"/>
      <c r="BR14" s="695"/>
      <c r="BS14" s="695"/>
      <c r="BT14" s="695"/>
      <c r="BU14" s="695"/>
      <c r="BV14" s="695"/>
      <c r="BW14" s="695"/>
      <c r="BX14" s="695"/>
      <c r="BY14" s="695"/>
      <c r="BZ14" s="695"/>
      <c r="CA14" s="695"/>
      <c r="CB14" s="695"/>
      <c r="CC14" s="695"/>
      <c r="CD14" s="695"/>
      <c r="CE14" s="695"/>
      <c r="CF14" s="695"/>
      <c r="CG14" s="695"/>
      <c r="CH14" s="695"/>
      <c r="CI14" s="695"/>
      <c r="CJ14" s="695"/>
      <c r="CK14" s="695"/>
      <c r="CL14" s="695"/>
      <c r="CM14" s="695"/>
      <c r="CN14" s="695"/>
      <c r="CO14" s="695"/>
      <c r="CP14" s="695"/>
      <c r="CQ14" s="695"/>
      <c r="CR14" s="695"/>
      <c r="CS14" s="695"/>
      <c r="CT14" s="695"/>
      <c r="CU14" s="695"/>
      <c r="CV14" s="695"/>
      <c r="CW14" s="695"/>
      <c r="CX14" s="695"/>
      <c r="CY14" s="695"/>
      <c r="CZ14" s="695"/>
      <c r="DA14" s="695"/>
      <c r="DB14" s="695"/>
      <c r="DC14" s="695"/>
      <c r="DD14" s="695"/>
      <c r="DE14" s="695"/>
      <c r="DF14" s="695"/>
      <c r="DG14" s="695"/>
      <c r="DH14" s="695"/>
      <c r="DI14" s="695"/>
      <c r="DJ14" s="695"/>
      <c r="DK14" s="695"/>
      <c r="DL14" s="695"/>
      <c r="DM14" s="695"/>
      <c r="DN14" s="695"/>
      <c r="DO14" s="695"/>
      <c r="DP14" s="695"/>
      <c r="DQ14" s="695"/>
      <c r="DR14" s="695"/>
      <c r="DS14" s="695"/>
      <c r="DT14" s="695"/>
      <c r="DU14" s="695"/>
      <c r="DV14" s="695"/>
      <c r="DW14" s="695"/>
      <c r="DX14" s="695"/>
      <c r="DY14" s="695"/>
      <c r="DZ14" s="695"/>
      <c r="EA14" s="695"/>
      <c r="EB14" s="695"/>
      <c r="EC14" s="695"/>
      <c r="ED14" s="695"/>
      <c r="EE14" s="695"/>
      <c r="EF14" s="695"/>
      <c r="EG14" s="695"/>
      <c r="EH14" s="695"/>
      <c r="EI14" s="695"/>
      <c r="EJ14" s="695"/>
      <c r="EK14" s="695"/>
      <c r="EL14" s="695"/>
      <c r="EM14" s="695"/>
      <c r="EN14" s="695"/>
      <c r="EO14" s="695"/>
      <c r="EP14" s="695"/>
      <c r="EQ14" s="695"/>
      <c r="ER14" s="695"/>
      <c r="ES14" s="695"/>
      <c r="ET14" s="695"/>
      <c r="EU14" s="695"/>
      <c r="EV14" s="695"/>
      <c r="EW14" s="695"/>
      <c r="EX14" s="695"/>
      <c r="EY14" s="695"/>
      <c r="EZ14" s="695"/>
      <c r="FA14" s="695"/>
      <c r="FB14" s="695"/>
      <c r="FC14" s="695"/>
      <c r="FD14" s="695"/>
      <c r="FE14" s="695"/>
      <c r="FF14" s="695"/>
      <c r="FG14" s="695"/>
      <c r="FH14" s="695"/>
      <c r="FI14" s="695"/>
      <c r="FJ14" s="695"/>
      <c r="FK14" s="695"/>
      <c r="FL14" s="695"/>
      <c r="FM14" s="695"/>
      <c r="FN14" s="695"/>
      <c r="FO14" s="695"/>
      <c r="FP14" s="695"/>
      <c r="FQ14" s="695"/>
      <c r="FR14" s="695"/>
      <c r="FS14" s="695"/>
      <c r="FT14" s="695"/>
      <c r="FU14" s="695"/>
      <c r="FV14" s="695"/>
      <c r="FW14" s="695"/>
      <c r="FX14" s="695"/>
      <c r="FY14" s="695"/>
      <c r="FZ14" s="695"/>
      <c r="GA14" s="695"/>
      <c r="GB14" s="695"/>
      <c r="GC14" s="695"/>
      <c r="GD14" s="695"/>
      <c r="GE14" s="695"/>
      <c r="GF14" s="695"/>
      <c r="GG14" s="695"/>
      <c r="GH14" s="695"/>
      <c r="GI14" s="695"/>
      <c r="GJ14" s="695"/>
      <c r="GK14" s="695"/>
      <c r="GL14" s="695"/>
      <c r="GM14" s="695"/>
      <c r="GN14" s="695"/>
      <c r="GO14" s="695"/>
      <c r="GP14" s="695"/>
      <c r="GQ14" s="695"/>
      <c r="GR14" s="695"/>
      <c r="GS14" s="695"/>
      <c r="GT14" s="695"/>
      <c r="GU14" s="695"/>
      <c r="GV14" s="695"/>
      <c r="GW14" s="695"/>
      <c r="GX14" s="695"/>
      <c r="GY14" s="695"/>
      <c r="GZ14" s="695"/>
      <c r="HA14" s="695"/>
      <c r="HB14" s="695"/>
      <c r="HC14" s="695"/>
      <c r="HD14" s="695"/>
      <c r="HE14" s="695"/>
      <c r="HF14" s="695"/>
      <c r="HG14" s="695"/>
      <c r="HH14" s="695"/>
      <c r="HI14" s="695"/>
      <c r="HJ14" s="695"/>
      <c r="HK14" s="695"/>
    </row>
    <row r="15" spans="1:219" s="1041" customFormat="1" x14ac:dyDescent="0.3">
      <c r="A15" s="1179" t="s">
        <v>416</v>
      </c>
      <c r="B15" s="704">
        <v>2502</v>
      </c>
      <c r="C15" s="704">
        <v>2672</v>
      </c>
      <c r="D15" s="705">
        <v>3240</v>
      </c>
      <c r="E15" s="695"/>
      <c r="F15" s="695"/>
      <c r="G15" s="695"/>
      <c r="H15" s="695"/>
      <c r="I15" s="695"/>
      <c r="J15" s="695"/>
      <c r="K15" s="695"/>
      <c r="L15" s="695"/>
      <c r="M15" s="695"/>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c r="AL15" s="695"/>
      <c r="AM15" s="695"/>
      <c r="AN15" s="695"/>
      <c r="AO15" s="695"/>
      <c r="AP15" s="695"/>
      <c r="AQ15" s="695"/>
      <c r="AR15" s="695"/>
      <c r="AS15" s="695"/>
      <c r="AT15" s="695"/>
      <c r="AU15" s="695"/>
      <c r="AV15" s="695"/>
      <c r="AW15" s="695"/>
      <c r="AX15" s="695"/>
      <c r="AY15" s="695"/>
      <c r="AZ15" s="695"/>
      <c r="BA15" s="695"/>
      <c r="BB15" s="695"/>
      <c r="BC15" s="695"/>
      <c r="BD15" s="695"/>
      <c r="BE15" s="695"/>
      <c r="BF15" s="695"/>
      <c r="BG15" s="695"/>
      <c r="BH15" s="695"/>
      <c r="BI15" s="695"/>
      <c r="BJ15" s="695"/>
      <c r="BK15" s="695"/>
      <c r="BL15" s="695"/>
      <c r="BM15" s="695"/>
      <c r="BN15" s="695"/>
      <c r="BO15" s="695"/>
      <c r="BP15" s="695"/>
      <c r="BQ15" s="695"/>
      <c r="BR15" s="695"/>
      <c r="BS15" s="695"/>
      <c r="BT15" s="695"/>
      <c r="BU15" s="695"/>
      <c r="BV15" s="695"/>
      <c r="BW15" s="695"/>
      <c r="BX15" s="695"/>
      <c r="BY15" s="695"/>
      <c r="BZ15" s="695"/>
      <c r="CA15" s="695"/>
      <c r="CB15" s="695"/>
      <c r="CC15" s="695"/>
      <c r="CD15" s="695"/>
      <c r="CE15" s="695"/>
      <c r="CF15" s="695"/>
      <c r="CG15" s="695"/>
      <c r="CH15" s="695"/>
      <c r="CI15" s="695"/>
      <c r="CJ15" s="695"/>
      <c r="CK15" s="695"/>
      <c r="CL15" s="695"/>
      <c r="CM15" s="695"/>
      <c r="CN15" s="695"/>
      <c r="CO15" s="695"/>
      <c r="CP15" s="695"/>
      <c r="CQ15" s="695"/>
      <c r="CR15" s="695"/>
      <c r="CS15" s="695"/>
      <c r="CT15" s="695"/>
      <c r="CU15" s="695"/>
      <c r="CV15" s="695"/>
      <c r="CW15" s="695"/>
      <c r="CX15" s="695"/>
      <c r="CY15" s="695"/>
      <c r="CZ15" s="695"/>
      <c r="DA15" s="695"/>
      <c r="DB15" s="695"/>
      <c r="DC15" s="695"/>
      <c r="DD15" s="695"/>
      <c r="DE15" s="695"/>
      <c r="DF15" s="695"/>
      <c r="DG15" s="695"/>
      <c r="DH15" s="695"/>
      <c r="DI15" s="695"/>
      <c r="DJ15" s="695"/>
      <c r="DK15" s="695"/>
      <c r="DL15" s="695"/>
      <c r="DM15" s="695"/>
      <c r="DN15" s="695"/>
      <c r="DO15" s="695"/>
      <c r="DP15" s="695"/>
      <c r="DQ15" s="695"/>
      <c r="DR15" s="695"/>
      <c r="DS15" s="695"/>
      <c r="DT15" s="695"/>
      <c r="DU15" s="695"/>
      <c r="DV15" s="695"/>
      <c r="DW15" s="695"/>
      <c r="DX15" s="695"/>
      <c r="DY15" s="695"/>
      <c r="DZ15" s="695"/>
      <c r="EA15" s="695"/>
      <c r="EB15" s="695"/>
      <c r="EC15" s="695"/>
      <c r="ED15" s="695"/>
      <c r="EE15" s="695"/>
      <c r="EF15" s="695"/>
      <c r="EG15" s="695"/>
      <c r="EH15" s="695"/>
      <c r="EI15" s="695"/>
      <c r="EJ15" s="695"/>
      <c r="EK15" s="695"/>
      <c r="EL15" s="695"/>
      <c r="EM15" s="695"/>
      <c r="EN15" s="695"/>
      <c r="EO15" s="695"/>
      <c r="EP15" s="695"/>
      <c r="EQ15" s="695"/>
      <c r="ER15" s="695"/>
      <c r="ES15" s="695"/>
      <c r="ET15" s="695"/>
      <c r="EU15" s="695"/>
      <c r="EV15" s="695"/>
      <c r="EW15" s="695"/>
      <c r="EX15" s="695"/>
      <c r="EY15" s="695"/>
      <c r="EZ15" s="695"/>
      <c r="FA15" s="695"/>
      <c r="FB15" s="695"/>
      <c r="FC15" s="695"/>
      <c r="FD15" s="695"/>
      <c r="FE15" s="695"/>
      <c r="FF15" s="695"/>
      <c r="FG15" s="695"/>
      <c r="FH15" s="695"/>
      <c r="FI15" s="695"/>
      <c r="FJ15" s="695"/>
      <c r="FK15" s="695"/>
      <c r="FL15" s="695"/>
      <c r="FM15" s="695"/>
      <c r="FN15" s="695"/>
      <c r="FO15" s="695"/>
      <c r="FP15" s="695"/>
      <c r="FQ15" s="695"/>
      <c r="FR15" s="695"/>
      <c r="FS15" s="695"/>
      <c r="FT15" s="695"/>
      <c r="FU15" s="695"/>
      <c r="FV15" s="695"/>
      <c r="FW15" s="695"/>
      <c r="FX15" s="695"/>
      <c r="FY15" s="695"/>
      <c r="FZ15" s="695"/>
      <c r="GA15" s="695"/>
      <c r="GB15" s="695"/>
      <c r="GC15" s="695"/>
      <c r="GD15" s="695"/>
      <c r="GE15" s="695"/>
      <c r="GF15" s="695"/>
      <c r="GG15" s="695"/>
      <c r="GH15" s="695"/>
      <c r="GI15" s="695"/>
      <c r="GJ15" s="695"/>
      <c r="GK15" s="695"/>
      <c r="GL15" s="695"/>
      <c r="GM15" s="695"/>
      <c r="GN15" s="695"/>
      <c r="GO15" s="695"/>
      <c r="GP15" s="695"/>
      <c r="GQ15" s="695"/>
      <c r="GR15" s="695"/>
      <c r="GS15" s="695"/>
      <c r="GT15" s="695"/>
      <c r="GU15" s="695"/>
      <c r="GV15" s="695"/>
      <c r="GW15" s="695"/>
      <c r="GX15" s="695"/>
      <c r="GY15" s="695"/>
      <c r="GZ15" s="695"/>
      <c r="HA15" s="695"/>
      <c r="HB15" s="695"/>
      <c r="HC15" s="695"/>
      <c r="HD15" s="695"/>
      <c r="HE15" s="695"/>
      <c r="HF15" s="695"/>
      <c r="HG15" s="695"/>
      <c r="HH15" s="695"/>
      <c r="HI15" s="695"/>
      <c r="HJ15" s="695"/>
      <c r="HK15" s="695"/>
    </row>
    <row r="16" spans="1:219" s="1036" customFormat="1" ht="15" thickBot="1" x14ac:dyDescent="0.35">
      <c r="A16" s="1202" t="s">
        <v>686</v>
      </c>
      <c r="B16" s="707">
        <v>452</v>
      </c>
      <c r="C16" s="707">
        <v>606</v>
      </c>
      <c r="D16" s="708">
        <v>914</v>
      </c>
      <c r="E16" s="695"/>
      <c r="F16" s="695"/>
      <c r="G16" s="695"/>
      <c r="H16" s="695"/>
      <c r="I16" s="695"/>
      <c r="J16" s="695"/>
      <c r="K16" s="695"/>
      <c r="L16" s="695"/>
      <c r="M16" s="695"/>
      <c r="N16" s="695"/>
      <c r="O16" s="695"/>
      <c r="P16" s="695"/>
      <c r="Q16" s="695"/>
      <c r="R16" s="695"/>
      <c r="S16" s="695"/>
      <c r="T16" s="695"/>
      <c r="U16" s="695"/>
      <c r="V16" s="695"/>
      <c r="W16" s="695"/>
      <c r="X16" s="695"/>
      <c r="Y16" s="695"/>
      <c r="Z16" s="695"/>
      <c r="AA16" s="695"/>
      <c r="AB16" s="695"/>
      <c r="AC16" s="695"/>
      <c r="AD16" s="695"/>
      <c r="AE16" s="695"/>
      <c r="AF16" s="695"/>
      <c r="AG16" s="695"/>
      <c r="AH16" s="695"/>
      <c r="AI16" s="695"/>
      <c r="AJ16" s="695"/>
      <c r="AK16" s="695"/>
      <c r="AL16" s="695"/>
      <c r="AM16" s="695"/>
      <c r="AN16" s="695"/>
      <c r="AO16" s="695"/>
      <c r="AP16" s="695"/>
      <c r="AQ16" s="695"/>
      <c r="AR16" s="695"/>
      <c r="AS16" s="695"/>
      <c r="AT16" s="695"/>
      <c r="AU16" s="695"/>
      <c r="AV16" s="695"/>
      <c r="AW16" s="695"/>
      <c r="AX16" s="695"/>
      <c r="AY16" s="695"/>
      <c r="AZ16" s="695"/>
      <c r="BA16" s="695"/>
      <c r="BB16" s="695"/>
      <c r="BC16" s="695"/>
      <c r="BD16" s="695"/>
      <c r="BE16" s="695"/>
      <c r="BF16" s="695"/>
      <c r="BG16" s="695"/>
      <c r="BH16" s="695"/>
      <c r="BI16" s="695"/>
      <c r="BJ16" s="695"/>
      <c r="BK16" s="695"/>
      <c r="BL16" s="695"/>
      <c r="BM16" s="695"/>
      <c r="BN16" s="695"/>
      <c r="BO16" s="695"/>
      <c r="BP16" s="695"/>
      <c r="BQ16" s="695"/>
      <c r="BR16" s="695"/>
      <c r="BS16" s="695"/>
      <c r="BT16" s="695"/>
      <c r="BU16" s="695"/>
      <c r="BV16" s="695"/>
      <c r="BW16" s="695"/>
      <c r="BX16" s="695"/>
      <c r="BY16" s="695"/>
      <c r="BZ16" s="695"/>
      <c r="CA16" s="695"/>
      <c r="CB16" s="695"/>
      <c r="CC16" s="695"/>
      <c r="CD16" s="695"/>
      <c r="CE16" s="695"/>
      <c r="CF16" s="695"/>
      <c r="CG16" s="695"/>
      <c r="CH16" s="695"/>
      <c r="CI16" s="695"/>
      <c r="CJ16" s="695"/>
      <c r="CK16" s="695"/>
      <c r="CL16" s="695"/>
      <c r="CM16" s="695"/>
      <c r="CN16" s="695"/>
      <c r="CO16" s="695"/>
      <c r="CP16" s="695"/>
      <c r="CQ16" s="695"/>
      <c r="CR16" s="695"/>
      <c r="CS16" s="695"/>
      <c r="CT16" s="695"/>
      <c r="CU16" s="695"/>
      <c r="CV16" s="695"/>
      <c r="CW16" s="695"/>
      <c r="CX16" s="695"/>
      <c r="CY16" s="695"/>
      <c r="CZ16" s="695"/>
      <c r="DA16" s="695"/>
      <c r="DB16" s="695"/>
      <c r="DC16" s="695"/>
      <c r="DD16" s="695"/>
      <c r="DE16" s="695"/>
      <c r="DF16" s="695"/>
      <c r="DG16" s="695"/>
      <c r="DH16" s="695"/>
      <c r="DI16" s="695"/>
      <c r="DJ16" s="695"/>
      <c r="DK16" s="695"/>
      <c r="DL16" s="695"/>
      <c r="DM16" s="695"/>
      <c r="DN16" s="695"/>
      <c r="DO16" s="695"/>
      <c r="DP16" s="695"/>
      <c r="DQ16" s="695"/>
      <c r="DR16" s="695"/>
      <c r="DS16" s="695"/>
      <c r="DT16" s="695"/>
      <c r="DU16" s="695"/>
      <c r="DV16" s="695"/>
      <c r="DW16" s="695"/>
      <c r="DX16" s="695"/>
      <c r="DY16" s="695"/>
      <c r="DZ16" s="695"/>
      <c r="EA16" s="695"/>
      <c r="EB16" s="695"/>
      <c r="EC16" s="695"/>
      <c r="ED16" s="695"/>
      <c r="EE16" s="695"/>
      <c r="EF16" s="695"/>
      <c r="EG16" s="695"/>
      <c r="EH16" s="695"/>
      <c r="EI16" s="695"/>
      <c r="EJ16" s="695"/>
      <c r="EK16" s="695"/>
      <c r="EL16" s="695"/>
      <c r="EM16" s="695"/>
      <c r="EN16" s="695"/>
      <c r="EO16" s="695"/>
      <c r="EP16" s="695"/>
      <c r="EQ16" s="695"/>
      <c r="ER16" s="695"/>
      <c r="ES16" s="695"/>
      <c r="ET16" s="695"/>
      <c r="EU16" s="695"/>
      <c r="EV16" s="695"/>
      <c r="EW16" s="695"/>
      <c r="EX16" s="695"/>
      <c r="EY16" s="695"/>
      <c r="EZ16" s="695"/>
      <c r="FA16" s="695"/>
      <c r="FB16" s="695"/>
      <c r="FC16" s="695"/>
      <c r="FD16" s="695"/>
      <c r="FE16" s="695"/>
      <c r="FF16" s="695"/>
      <c r="FG16" s="695"/>
      <c r="FH16" s="695"/>
      <c r="FI16" s="695"/>
      <c r="FJ16" s="695"/>
      <c r="FK16" s="695"/>
      <c r="FL16" s="695"/>
      <c r="FM16" s="695"/>
      <c r="FN16" s="695"/>
      <c r="FO16" s="695"/>
      <c r="FP16" s="695"/>
      <c r="FQ16" s="695"/>
      <c r="FR16" s="695"/>
      <c r="FS16" s="695"/>
      <c r="FT16" s="695"/>
      <c r="FU16" s="695"/>
      <c r="FV16" s="695"/>
      <c r="FW16" s="695"/>
      <c r="FX16" s="695"/>
      <c r="FY16" s="695"/>
      <c r="FZ16" s="695"/>
      <c r="GA16" s="695"/>
      <c r="GB16" s="695"/>
      <c r="GC16" s="695"/>
      <c r="GD16" s="695"/>
      <c r="GE16" s="695"/>
      <c r="GF16" s="695"/>
      <c r="GG16" s="695"/>
      <c r="GH16" s="695"/>
      <c r="GI16" s="695"/>
      <c r="GJ16" s="695"/>
      <c r="GK16" s="695"/>
      <c r="GL16" s="695"/>
      <c r="GM16" s="695"/>
      <c r="GN16" s="695"/>
      <c r="GO16" s="695"/>
      <c r="GP16" s="695"/>
      <c r="GQ16" s="695"/>
      <c r="GR16" s="695"/>
      <c r="GS16" s="695"/>
      <c r="GT16" s="695"/>
      <c r="GU16" s="695"/>
      <c r="GV16" s="695"/>
      <c r="GW16" s="695"/>
      <c r="GX16" s="695"/>
      <c r="GY16" s="695"/>
      <c r="GZ16" s="695"/>
      <c r="HA16" s="695"/>
      <c r="HB16" s="695"/>
      <c r="HC16" s="695"/>
      <c r="HD16" s="695"/>
      <c r="HE16" s="695"/>
      <c r="HF16" s="695"/>
      <c r="HG16" s="695"/>
      <c r="HH16" s="695"/>
      <c r="HI16" s="695"/>
      <c r="HJ16" s="695"/>
      <c r="HK16" s="695"/>
    </row>
    <row r="17" spans="1:219" s="1209" customFormat="1" ht="15" thickBot="1" x14ac:dyDescent="0.35">
      <c r="A17" s="1037" t="s">
        <v>3</v>
      </c>
      <c r="B17" s="709">
        <v>6404</v>
      </c>
      <c r="C17" s="709">
        <v>7235</v>
      </c>
      <c r="D17" s="710">
        <v>10205</v>
      </c>
      <c r="E17" s="695"/>
      <c r="F17" s="695"/>
      <c r="G17" s="695"/>
      <c r="H17" s="695"/>
      <c r="I17" s="695"/>
      <c r="J17" s="695"/>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5"/>
      <c r="AU17" s="695"/>
      <c r="AV17" s="695"/>
      <c r="AW17" s="695"/>
      <c r="AX17" s="695"/>
      <c r="AY17" s="695"/>
      <c r="AZ17" s="695"/>
      <c r="BA17" s="695"/>
      <c r="BB17" s="695"/>
      <c r="BC17" s="695"/>
      <c r="BD17" s="695"/>
      <c r="BE17" s="695"/>
      <c r="BF17" s="695"/>
      <c r="BG17" s="695"/>
      <c r="BH17" s="695"/>
      <c r="BI17" s="695"/>
      <c r="BJ17" s="695"/>
      <c r="BK17" s="695"/>
      <c r="BL17" s="695"/>
      <c r="BM17" s="695"/>
      <c r="BN17" s="695"/>
      <c r="BO17" s="695"/>
      <c r="BP17" s="695"/>
      <c r="BQ17" s="695"/>
      <c r="BR17" s="695"/>
      <c r="BS17" s="695"/>
      <c r="BT17" s="695"/>
      <c r="BU17" s="695"/>
      <c r="BV17" s="695"/>
      <c r="BW17" s="695"/>
      <c r="BX17" s="695"/>
      <c r="BY17" s="695"/>
      <c r="BZ17" s="695"/>
      <c r="CA17" s="695"/>
      <c r="CB17" s="695"/>
      <c r="CC17" s="695"/>
      <c r="CD17" s="695"/>
      <c r="CE17" s="695"/>
      <c r="CF17" s="695"/>
      <c r="CG17" s="695"/>
      <c r="CH17" s="695"/>
      <c r="CI17" s="695"/>
      <c r="CJ17" s="695"/>
      <c r="CK17" s="695"/>
      <c r="CL17" s="695"/>
      <c r="CM17" s="695"/>
      <c r="CN17" s="695"/>
      <c r="CO17" s="695"/>
      <c r="CP17" s="695"/>
      <c r="CQ17" s="695"/>
      <c r="CR17" s="695"/>
      <c r="CS17" s="695"/>
      <c r="CT17" s="695"/>
      <c r="CU17" s="695"/>
      <c r="CV17" s="695"/>
      <c r="CW17" s="695"/>
      <c r="CX17" s="695"/>
      <c r="CY17" s="695"/>
      <c r="CZ17" s="695"/>
      <c r="DA17" s="695"/>
      <c r="DB17" s="695"/>
      <c r="DC17" s="695"/>
      <c r="DD17" s="695"/>
      <c r="DE17" s="695"/>
      <c r="DF17" s="695"/>
      <c r="DG17" s="695"/>
      <c r="DH17" s="695"/>
      <c r="DI17" s="695"/>
      <c r="DJ17" s="695"/>
      <c r="DK17" s="695"/>
      <c r="DL17" s="695"/>
      <c r="DM17" s="695"/>
      <c r="DN17" s="695"/>
      <c r="DO17" s="695"/>
      <c r="DP17" s="695"/>
      <c r="DQ17" s="695"/>
      <c r="DR17" s="695"/>
      <c r="DS17" s="695"/>
      <c r="DT17" s="695"/>
      <c r="DU17" s="695"/>
      <c r="DV17" s="695"/>
      <c r="DW17" s="695"/>
      <c r="DX17" s="695"/>
      <c r="DY17" s="695"/>
      <c r="DZ17" s="695"/>
      <c r="EA17" s="695"/>
      <c r="EB17" s="695"/>
      <c r="EC17" s="695"/>
      <c r="ED17" s="695"/>
      <c r="EE17" s="695"/>
      <c r="EF17" s="695"/>
      <c r="EG17" s="695"/>
      <c r="EH17" s="695"/>
      <c r="EI17" s="695"/>
      <c r="EJ17" s="695"/>
      <c r="EK17" s="695"/>
      <c r="EL17" s="695"/>
      <c r="EM17" s="695"/>
      <c r="EN17" s="695"/>
      <c r="EO17" s="695"/>
      <c r="EP17" s="695"/>
      <c r="EQ17" s="695"/>
      <c r="ER17" s="695"/>
      <c r="ES17" s="695"/>
      <c r="ET17" s="695"/>
      <c r="EU17" s="695"/>
      <c r="EV17" s="695"/>
      <c r="EW17" s="695"/>
      <c r="EX17" s="695"/>
      <c r="EY17" s="695"/>
      <c r="EZ17" s="695"/>
      <c r="FA17" s="695"/>
      <c r="FB17" s="695"/>
      <c r="FC17" s="695"/>
      <c r="FD17" s="695"/>
      <c r="FE17" s="695"/>
      <c r="FF17" s="695"/>
      <c r="FG17" s="695"/>
      <c r="FH17" s="695"/>
      <c r="FI17" s="695"/>
      <c r="FJ17" s="695"/>
      <c r="FK17" s="695"/>
      <c r="FL17" s="695"/>
      <c r="FM17" s="695"/>
      <c r="FN17" s="695"/>
      <c r="FO17" s="695"/>
      <c r="FP17" s="695"/>
      <c r="FQ17" s="695"/>
      <c r="FR17" s="695"/>
      <c r="FS17" s="695"/>
      <c r="FT17" s="695"/>
      <c r="FU17" s="695"/>
      <c r="FV17" s="695"/>
      <c r="FW17" s="695"/>
      <c r="FX17" s="695"/>
      <c r="FY17" s="695"/>
      <c r="FZ17" s="695"/>
      <c r="GA17" s="695"/>
      <c r="GB17" s="695"/>
      <c r="GC17" s="695"/>
      <c r="GD17" s="695"/>
      <c r="GE17" s="695"/>
      <c r="GF17" s="695"/>
      <c r="GG17" s="695"/>
      <c r="GH17" s="695"/>
      <c r="GI17" s="695"/>
      <c r="GJ17" s="695"/>
      <c r="GK17" s="695"/>
      <c r="GL17" s="695"/>
      <c r="GM17" s="695"/>
      <c r="GN17" s="695"/>
      <c r="GO17" s="695"/>
      <c r="GP17" s="695"/>
      <c r="GQ17" s="695"/>
      <c r="GR17" s="695"/>
      <c r="GS17" s="695"/>
      <c r="GT17" s="695"/>
      <c r="GU17" s="695"/>
      <c r="GV17" s="695"/>
      <c r="GW17" s="695"/>
      <c r="GX17" s="695"/>
      <c r="GY17" s="695"/>
      <c r="GZ17" s="695"/>
      <c r="HA17" s="695"/>
      <c r="HB17" s="695"/>
      <c r="HC17" s="695"/>
      <c r="HD17" s="695"/>
      <c r="HE17" s="695"/>
      <c r="HF17" s="695"/>
      <c r="HG17" s="695"/>
      <c r="HH17" s="695"/>
      <c r="HI17" s="695"/>
      <c r="HJ17" s="695"/>
      <c r="HK17" s="695"/>
    </row>
    <row r="18" spans="1:219" x14ac:dyDescent="0.3">
      <c r="A18" s="1190" t="s">
        <v>706</v>
      </c>
      <c r="B18" s="701">
        <v>2415</v>
      </c>
      <c r="C18" s="701">
        <v>2708</v>
      </c>
      <c r="D18" s="702">
        <v>3425</v>
      </c>
    </row>
    <row r="19" spans="1:219" x14ac:dyDescent="0.3">
      <c r="A19" s="1179" t="s">
        <v>707</v>
      </c>
      <c r="B19" s="704">
        <v>3250</v>
      </c>
      <c r="C19" s="704">
        <v>3454</v>
      </c>
      <c r="D19" s="705">
        <v>5291</v>
      </c>
    </row>
    <row r="20" spans="1:219" ht="15" thickBot="1" x14ac:dyDescent="0.35">
      <c r="A20" s="1202" t="s">
        <v>708</v>
      </c>
      <c r="B20" s="707">
        <v>739</v>
      </c>
      <c r="C20" s="707">
        <v>1073</v>
      </c>
      <c r="D20" s="708">
        <v>1489</v>
      </c>
    </row>
    <row r="21" spans="1:219" ht="15" thickBot="1" x14ac:dyDescent="0.35">
      <c r="A21" s="1037" t="s">
        <v>3</v>
      </c>
      <c r="B21" s="709">
        <v>6404</v>
      </c>
      <c r="C21" s="709">
        <v>7235</v>
      </c>
      <c r="D21" s="710">
        <v>10205</v>
      </c>
    </row>
    <row r="23" spans="1:219" x14ac:dyDescent="0.3">
      <c r="A23" s="695" t="s">
        <v>709</v>
      </c>
    </row>
  </sheetData>
  <pageMargins left="0.7" right="0.7" top="0.75" bottom="0.75" header="0.3" footer="0.3"/>
  <pageSetup orientation="portrait" horizontalDpi="4294967292" verticalDpi="429496729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C6"/>
  <sheetViews>
    <sheetView workbookViewId="0">
      <selection activeCell="A14" sqref="A14"/>
    </sheetView>
  </sheetViews>
  <sheetFormatPr defaultColWidth="11.5546875" defaultRowHeight="14.4" x14ac:dyDescent="0.3"/>
  <sheetData>
    <row r="3" spans="2:3" ht="15.75" customHeight="1" x14ac:dyDescent="0.45">
      <c r="B3" s="1"/>
    </row>
    <row r="5" spans="2:3" ht="23.4" x14ac:dyDescent="0.45">
      <c r="C5" s="154" t="s">
        <v>299</v>
      </c>
    </row>
    <row r="6" spans="2:3" x14ac:dyDescent="0.3">
      <c r="C6" t="s">
        <v>0</v>
      </c>
    </row>
  </sheetData>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
  <sheetViews>
    <sheetView workbookViewId="0">
      <selection activeCell="D17" sqref="D17"/>
    </sheetView>
  </sheetViews>
  <sheetFormatPr defaultColWidth="11.44140625" defaultRowHeight="14.4" x14ac:dyDescent="0.3"/>
  <sheetData>
    <row r="5" spans="3:3" x14ac:dyDescent="0.3">
      <c r="C5" s="52" t="s">
        <v>374</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3:F15"/>
  <sheetViews>
    <sheetView showGridLines="0" topLeftCell="A2" zoomScale="145" zoomScaleNormal="145" workbookViewId="0">
      <selection activeCell="J2" sqref="J2"/>
    </sheetView>
  </sheetViews>
  <sheetFormatPr defaultColWidth="11.5546875" defaultRowHeight="14.4" x14ac:dyDescent="0.3"/>
  <cols>
    <col min="1" max="1" width="14" customWidth="1"/>
    <col min="2" max="2" width="12.33203125" bestFit="1" customWidth="1"/>
    <col min="6" max="6" width="13.33203125" customWidth="1"/>
  </cols>
  <sheetData>
    <row r="3" spans="1:6" ht="15" thickBot="1" x14ac:dyDescent="0.35">
      <c r="A3" s="155" t="s">
        <v>300</v>
      </c>
    </row>
    <row r="4" spans="1:6" ht="15" thickBot="1" x14ac:dyDescent="0.35">
      <c r="A4" s="409"/>
      <c r="B4" s="410"/>
      <c r="C4" s="2" t="s">
        <v>289</v>
      </c>
      <c r="D4" s="2" t="s">
        <v>2</v>
      </c>
    </row>
    <row r="5" spans="1:6" ht="15" thickBot="1" x14ac:dyDescent="0.35">
      <c r="A5" s="3"/>
      <c r="B5" s="4" t="s">
        <v>3</v>
      </c>
      <c r="C5" s="5">
        <v>42030</v>
      </c>
      <c r="D5" s="6">
        <v>1</v>
      </c>
    </row>
    <row r="6" spans="1:6" x14ac:dyDescent="0.3">
      <c r="A6" s="411" t="s">
        <v>4</v>
      </c>
      <c r="B6" s="7" t="s">
        <v>5</v>
      </c>
      <c r="C6" s="17">
        <v>31494</v>
      </c>
      <c r="D6" s="9">
        <v>0.74932191291934336</v>
      </c>
      <c r="F6" s="263"/>
    </row>
    <row r="7" spans="1:6" x14ac:dyDescent="0.3">
      <c r="A7" s="412"/>
      <c r="B7" s="10" t="s">
        <v>6</v>
      </c>
      <c r="C7" s="11">
        <v>8665</v>
      </c>
      <c r="D7" s="12">
        <v>0.20616226504877469</v>
      </c>
      <c r="F7" s="263"/>
    </row>
    <row r="8" spans="1:6" ht="15" thickBot="1" x14ac:dyDescent="0.35">
      <c r="A8" s="413"/>
      <c r="B8" s="13" t="s">
        <v>7</v>
      </c>
      <c r="C8" s="14">
        <v>1871</v>
      </c>
      <c r="D8" s="15">
        <v>4.4515822031881987E-2</v>
      </c>
    </row>
    <row r="9" spans="1:6" x14ac:dyDescent="0.3">
      <c r="A9" s="411" t="s">
        <v>297</v>
      </c>
      <c r="B9" s="7" t="s">
        <v>9</v>
      </c>
      <c r="C9" s="17">
        <v>14670</v>
      </c>
      <c r="D9" s="9">
        <v>0.34903640256959317</v>
      </c>
    </row>
    <row r="10" spans="1:6" x14ac:dyDescent="0.3">
      <c r="A10" s="412"/>
      <c r="B10" s="10" t="s">
        <v>10</v>
      </c>
      <c r="C10" s="11">
        <v>10015</v>
      </c>
      <c r="D10" s="12">
        <v>0.23828217939566976</v>
      </c>
    </row>
    <row r="11" spans="1:6" ht="15" thickBot="1" x14ac:dyDescent="0.35">
      <c r="A11" s="413"/>
      <c r="B11" s="13" t="s">
        <v>11</v>
      </c>
      <c r="C11" s="14">
        <v>17345</v>
      </c>
      <c r="D11" s="15">
        <v>0.41268141803473707</v>
      </c>
    </row>
    <row r="12" spans="1:6" x14ac:dyDescent="0.3">
      <c r="A12" s="414" t="s">
        <v>12</v>
      </c>
      <c r="B12" s="16" t="s">
        <v>13</v>
      </c>
      <c r="C12" s="17">
        <v>3148</v>
      </c>
      <c r="D12" s="18">
        <v>7.4898881751130145E-2</v>
      </c>
    </row>
    <row r="13" spans="1:6" x14ac:dyDescent="0.3">
      <c r="A13" s="415"/>
      <c r="B13" s="10" t="s">
        <v>14</v>
      </c>
      <c r="C13" s="11">
        <v>16829</v>
      </c>
      <c r="D13" s="12">
        <v>0.40040447299547943</v>
      </c>
    </row>
    <row r="14" spans="1:6" x14ac:dyDescent="0.3">
      <c r="A14" s="415"/>
      <c r="B14" s="10" t="s">
        <v>15</v>
      </c>
      <c r="C14" s="11">
        <v>17912</v>
      </c>
      <c r="D14" s="12">
        <v>0.42617178206043305</v>
      </c>
    </row>
    <row r="15" spans="1:6" ht="15" thickBot="1" x14ac:dyDescent="0.35">
      <c r="A15" s="416"/>
      <c r="B15" s="13" t="s">
        <v>16</v>
      </c>
      <c r="C15" s="14">
        <v>4141</v>
      </c>
      <c r="D15" s="15">
        <v>9.8524863192957418E-2</v>
      </c>
    </row>
  </sheetData>
  <mergeCells count="4">
    <mergeCell ref="A4:B4"/>
    <mergeCell ref="A6:A8"/>
    <mergeCell ref="A9:A11"/>
    <mergeCell ref="A12:A15"/>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3:E16"/>
  <sheetViews>
    <sheetView showGridLines="0" zoomScale="130" zoomScaleNormal="130" workbookViewId="0">
      <selection activeCell="F57" sqref="F57"/>
    </sheetView>
  </sheetViews>
  <sheetFormatPr defaultColWidth="11.5546875" defaultRowHeight="14.4" x14ac:dyDescent="0.3"/>
  <cols>
    <col min="1" max="1" width="23.5546875" customWidth="1"/>
    <col min="2" max="2" width="14.88671875" bestFit="1" customWidth="1"/>
    <col min="6" max="6" width="13.33203125" customWidth="1"/>
  </cols>
  <sheetData>
    <row r="3" spans="1:5" ht="15" thickBot="1" x14ac:dyDescent="0.35">
      <c r="A3" s="155" t="s">
        <v>301</v>
      </c>
    </row>
    <row r="4" spans="1:5" ht="15" thickBot="1" x14ac:dyDescent="0.35">
      <c r="A4" s="417"/>
      <c r="B4" s="418"/>
      <c r="C4" s="26" t="s">
        <v>289</v>
      </c>
      <c r="D4" s="4" t="s">
        <v>2</v>
      </c>
    </row>
    <row r="5" spans="1:5" ht="15" thickBot="1" x14ac:dyDescent="0.35">
      <c r="A5" s="77"/>
      <c r="B5" s="72" t="s">
        <v>3</v>
      </c>
      <c r="C5" s="51">
        <v>10604</v>
      </c>
      <c r="D5" s="68">
        <v>1</v>
      </c>
    </row>
    <row r="6" spans="1:5" x14ac:dyDescent="0.3">
      <c r="A6" s="411" t="s">
        <v>4</v>
      </c>
      <c r="B6" s="7" t="s">
        <v>6</v>
      </c>
      <c r="C6" s="8">
        <v>8708</v>
      </c>
      <c r="D6" s="32">
        <v>0.82119954734062617</v>
      </c>
    </row>
    <row r="7" spans="1:5" x14ac:dyDescent="0.3">
      <c r="A7" s="412"/>
      <c r="B7" s="10" t="s">
        <v>7</v>
      </c>
      <c r="C7" s="11">
        <v>1896</v>
      </c>
      <c r="D7" s="78">
        <v>0.17880045265937383</v>
      </c>
    </row>
    <row r="8" spans="1:5" x14ac:dyDescent="0.3">
      <c r="A8" s="412" t="s">
        <v>297</v>
      </c>
      <c r="B8" s="10" t="s">
        <v>9</v>
      </c>
      <c r="C8" s="11">
        <v>3449</v>
      </c>
      <c r="D8" s="78">
        <v>0.3252546208977744</v>
      </c>
    </row>
    <row r="9" spans="1:5" x14ac:dyDescent="0.3">
      <c r="A9" s="412"/>
      <c r="B9" s="10" t="s">
        <v>10</v>
      </c>
      <c r="C9" s="11">
        <v>2025</v>
      </c>
      <c r="D9" s="78">
        <v>0.19096567333081857</v>
      </c>
    </row>
    <row r="10" spans="1:5" x14ac:dyDescent="0.3">
      <c r="A10" s="412"/>
      <c r="B10" s="10" t="s">
        <v>11</v>
      </c>
      <c r="C10" s="11">
        <v>5130</v>
      </c>
      <c r="D10" s="78">
        <v>0.483779705771407</v>
      </c>
    </row>
    <row r="11" spans="1:5" x14ac:dyDescent="0.3">
      <c r="A11" s="415" t="s">
        <v>12</v>
      </c>
      <c r="B11" s="10" t="s">
        <v>13</v>
      </c>
      <c r="C11" s="11">
        <v>915</v>
      </c>
      <c r="D11" s="78">
        <v>8.6288193134666166E-2</v>
      </c>
      <c r="E11" s="25"/>
    </row>
    <row r="12" spans="1:5" x14ac:dyDescent="0.3">
      <c r="A12" s="415"/>
      <c r="B12" s="10" t="s">
        <v>14</v>
      </c>
      <c r="C12" s="11">
        <v>4204</v>
      </c>
      <c r="D12" s="78">
        <v>0.39645416823840063</v>
      </c>
    </row>
    <row r="13" spans="1:5" x14ac:dyDescent="0.3">
      <c r="A13" s="415"/>
      <c r="B13" s="10" t="s">
        <v>15</v>
      </c>
      <c r="C13" s="11">
        <v>4320</v>
      </c>
      <c r="D13" s="78">
        <v>0.4073934364390796</v>
      </c>
    </row>
    <row r="14" spans="1:5" ht="15" thickBot="1" x14ac:dyDescent="0.35">
      <c r="A14" s="416"/>
      <c r="B14" s="13" t="s">
        <v>16</v>
      </c>
      <c r="C14" s="14">
        <v>1165</v>
      </c>
      <c r="D14" s="68">
        <v>0.10986420218785364</v>
      </c>
    </row>
    <row r="16" spans="1:5" x14ac:dyDescent="0.3">
      <c r="C16" s="54"/>
    </row>
  </sheetData>
  <mergeCells count="4">
    <mergeCell ref="A4:B4"/>
    <mergeCell ref="A6:A7"/>
    <mergeCell ref="A8:A10"/>
    <mergeCell ref="A11:A1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R40"/>
  <sheetViews>
    <sheetView zoomScale="160" zoomScaleNormal="160" workbookViewId="0">
      <selection activeCell="E23" sqref="E23"/>
    </sheetView>
  </sheetViews>
  <sheetFormatPr defaultColWidth="11.5546875" defaultRowHeight="14.4" x14ac:dyDescent="0.3"/>
  <cols>
    <col min="1" max="1" width="14" customWidth="1"/>
    <col min="2" max="2" width="16.88671875" customWidth="1"/>
    <col min="3" max="3" width="13.44140625" customWidth="1"/>
    <col min="4" max="4" width="10.6640625" bestFit="1" customWidth="1"/>
    <col min="5" max="5" width="9.5546875" bestFit="1" customWidth="1"/>
  </cols>
  <sheetData>
    <row r="2" spans="1:8" ht="15" thickBot="1" x14ac:dyDescent="0.35">
      <c r="A2" s="155" t="s">
        <v>302</v>
      </c>
    </row>
    <row r="3" spans="1:8" x14ac:dyDescent="0.3">
      <c r="A3" s="409"/>
      <c r="B3" s="430"/>
      <c r="C3" s="433" t="s">
        <v>17</v>
      </c>
      <c r="D3" s="433"/>
      <c r="E3" s="433" t="s">
        <v>247</v>
      </c>
      <c r="F3" s="433"/>
      <c r="G3" s="419" t="s">
        <v>3</v>
      </c>
      <c r="H3" s="420"/>
    </row>
    <row r="4" spans="1:8" ht="15" thickBot="1" x14ac:dyDescent="0.35">
      <c r="A4" s="431"/>
      <c r="B4" s="432"/>
      <c r="C4" s="158" t="s">
        <v>289</v>
      </c>
      <c r="D4" s="19" t="s">
        <v>2</v>
      </c>
      <c r="E4" s="158" t="s">
        <v>289</v>
      </c>
      <c r="F4" s="19" t="s">
        <v>2</v>
      </c>
      <c r="G4" s="158" t="s">
        <v>289</v>
      </c>
      <c r="H4" s="159" t="s">
        <v>2</v>
      </c>
    </row>
    <row r="5" spans="1:8" ht="15" customHeight="1" thickBot="1" x14ac:dyDescent="0.35">
      <c r="A5" s="421" t="s">
        <v>3</v>
      </c>
      <c r="B5" s="422"/>
      <c r="C5" s="47">
        <v>36590</v>
      </c>
      <c r="D5" s="20">
        <v>0.87056864144658574</v>
      </c>
      <c r="E5" s="47">
        <v>5440</v>
      </c>
      <c r="F5" s="20">
        <v>0.12943135855341423</v>
      </c>
      <c r="G5" s="47">
        <v>42030</v>
      </c>
      <c r="H5" s="160">
        <v>1</v>
      </c>
    </row>
    <row r="6" spans="1:8" x14ac:dyDescent="0.3">
      <c r="A6" s="423" t="s">
        <v>4</v>
      </c>
      <c r="B6" s="161" t="s">
        <v>5</v>
      </c>
      <c r="C6" s="38">
        <v>26781</v>
      </c>
      <c r="D6" s="18">
        <v>0.8503524480853496</v>
      </c>
      <c r="E6" s="38">
        <v>4713</v>
      </c>
      <c r="F6" s="162">
        <v>0.1496475519146504</v>
      </c>
      <c r="G6" s="38">
        <v>31494</v>
      </c>
      <c r="H6" s="163">
        <v>1</v>
      </c>
    </row>
    <row r="7" spans="1:8" x14ac:dyDescent="0.3">
      <c r="A7" s="424"/>
      <c r="B7" s="136" t="s">
        <v>6</v>
      </c>
      <c r="C7" s="38">
        <v>7998</v>
      </c>
      <c r="D7" s="18">
        <v>0.92302365839584533</v>
      </c>
      <c r="E7" s="38">
        <v>667</v>
      </c>
      <c r="F7" s="162">
        <v>7.6976341604154647E-2</v>
      </c>
      <c r="G7" s="39">
        <v>8665</v>
      </c>
      <c r="H7" s="164">
        <v>1</v>
      </c>
    </row>
    <row r="8" spans="1:8" ht="15" thickBot="1" x14ac:dyDescent="0.35">
      <c r="A8" s="425"/>
      <c r="B8" s="165" t="s">
        <v>7</v>
      </c>
      <c r="C8" s="166">
        <v>1811</v>
      </c>
      <c r="D8" s="167">
        <v>0.96793158738642437</v>
      </c>
      <c r="E8" s="166">
        <v>60</v>
      </c>
      <c r="F8" s="168">
        <v>3.2068412613575625E-2</v>
      </c>
      <c r="G8" s="169">
        <v>1871</v>
      </c>
      <c r="H8" s="170">
        <v>1</v>
      </c>
    </row>
    <row r="9" spans="1:8" x14ac:dyDescent="0.3">
      <c r="A9" s="426" t="s">
        <v>297</v>
      </c>
      <c r="B9" s="135" t="s">
        <v>9</v>
      </c>
      <c r="C9" s="41">
        <v>11586</v>
      </c>
      <c r="D9" s="9">
        <v>0.78977505112474433</v>
      </c>
      <c r="E9" s="41">
        <v>3084</v>
      </c>
      <c r="F9" s="171">
        <v>0.21022494887525561</v>
      </c>
      <c r="G9" s="41">
        <v>14670</v>
      </c>
      <c r="H9" s="172">
        <v>1</v>
      </c>
    </row>
    <row r="10" spans="1:8" x14ac:dyDescent="0.3">
      <c r="A10" s="424"/>
      <c r="B10" s="136" t="s">
        <v>10</v>
      </c>
      <c r="C10" s="38">
        <v>8930</v>
      </c>
      <c r="D10" s="18">
        <v>0.89166250624063903</v>
      </c>
      <c r="E10" s="38">
        <v>1085</v>
      </c>
      <c r="F10" s="162">
        <v>0.10833749375936096</v>
      </c>
      <c r="G10" s="39">
        <v>10015</v>
      </c>
      <c r="H10" s="164">
        <v>1</v>
      </c>
    </row>
    <row r="11" spans="1:8" ht="15" thickBot="1" x14ac:dyDescent="0.35">
      <c r="A11" s="427"/>
      <c r="B11" s="137" t="s">
        <v>11</v>
      </c>
      <c r="C11" s="173">
        <v>16074</v>
      </c>
      <c r="D11" s="111">
        <v>0.92672239838570192</v>
      </c>
      <c r="E11" s="173">
        <v>1271</v>
      </c>
      <c r="F11" s="174">
        <v>7.3277601614298069E-2</v>
      </c>
      <c r="G11" s="40">
        <v>17345</v>
      </c>
      <c r="H11" s="175">
        <v>1</v>
      </c>
    </row>
    <row r="12" spans="1:8" x14ac:dyDescent="0.3">
      <c r="A12" s="428" t="s">
        <v>12</v>
      </c>
      <c r="B12" s="161" t="s">
        <v>13</v>
      </c>
      <c r="C12" s="38">
        <v>2343</v>
      </c>
      <c r="D12" s="18">
        <v>0.74428208386277006</v>
      </c>
      <c r="E12" s="38">
        <v>805</v>
      </c>
      <c r="F12" s="162">
        <v>0.25571791613722999</v>
      </c>
      <c r="G12" s="38">
        <v>3148</v>
      </c>
      <c r="H12" s="163">
        <v>1</v>
      </c>
    </row>
    <row r="13" spans="1:8" x14ac:dyDescent="0.3">
      <c r="A13" s="428"/>
      <c r="B13" s="136" t="s">
        <v>14</v>
      </c>
      <c r="C13" s="38">
        <v>13530</v>
      </c>
      <c r="D13" s="18">
        <v>0.80396933864163056</v>
      </c>
      <c r="E13" s="38">
        <v>3299</v>
      </c>
      <c r="F13" s="162">
        <v>0.19603066135836947</v>
      </c>
      <c r="G13" s="39">
        <v>16829</v>
      </c>
      <c r="H13" s="164">
        <v>1</v>
      </c>
    </row>
    <row r="14" spans="1:8" x14ac:dyDescent="0.3">
      <c r="A14" s="428"/>
      <c r="B14" s="136" t="s">
        <v>15</v>
      </c>
      <c r="C14" s="38">
        <v>17002</v>
      </c>
      <c r="D14" s="18">
        <v>0.94919606967396164</v>
      </c>
      <c r="E14" s="38">
        <v>910</v>
      </c>
      <c r="F14" s="162">
        <v>5.0803930326038409E-2</v>
      </c>
      <c r="G14" s="39">
        <v>17912</v>
      </c>
      <c r="H14" s="164">
        <v>1</v>
      </c>
    </row>
    <row r="15" spans="1:8" ht="15" thickBot="1" x14ac:dyDescent="0.35">
      <c r="A15" s="429"/>
      <c r="B15" s="137" t="s">
        <v>16</v>
      </c>
      <c r="C15" s="173">
        <v>3715</v>
      </c>
      <c r="D15" s="111">
        <v>0.89712629799565324</v>
      </c>
      <c r="E15" s="173">
        <v>426</v>
      </c>
      <c r="F15" s="174">
        <v>0.10287370200434677</v>
      </c>
      <c r="G15" s="40">
        <v>4141</v>
      </c>
      <c r="H15" s="175">
        <v>1</v>
      </c>
    </row>
    <row r="23" spans="4:18" x14ac:dyDescent="0.3">
      <c r="D23" s="24"/>
    </row>
    <row r="32" spans="4:18" x14ac:dyDescent="0.3">
      <c r="O32" s="25"/>
      <c r="R32" s="25"/>
    </row>
    <row r="37" spans="10:10" x14ac:dyDescent="0.3">
      <c r="J37" s="22"/>
    </row>
    <row r="38" spans="10:10" x14ac:dyDescent="0.3">
      <c r="J38" s="22"/>
    </row>
    <row r="39" spans="10:10" x14ac:dyDescent="0.3">
      <c r="J39" s="22"/>
    </row>
    <row r="40" spans="10:10" x14ac:dyDescent="0.3">
      <c r="J40" s="25"/>
    </row>
  </sheetData>
  <mergeCells count="8">
    <mergeCell ref="G3:H3"/>
    <mergeCell ref="A5:B5"/>
    <mergeCell ref="A6:A8"/>
    <mergeCell ref="A9:A11"/>
    <mergeCell ref="A12:A15"/>
    <mergeCell ref="A3:B4"/>
    <mergeCell ref="C3:D3"/>
    <mergeCell ref="E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FA52-ED2E-4ADD-BA6D-1E36AB6F10E3}">
  <dimension ref="C5:C20"/>
  <sheetViews>
    <sheetView workbookViewId="0">
      <selection activeCell="L41" sqref="L41"/>
    </sheetView>
  </sheetViews>
  <sheetFormatPr defaultColWidth="11.5546875" defaultRowHeight="13.2" x14ac:dyDescent="0.25"/>
  <cols>
    <col min="1" max="16384" width="11.5546875" style="153"/>
  </cols>
  <sheetData>
    <row r="5" spans="3:3" x14ac:dyDescent="0.25">
      <c r="C5" s="670" t="s">
        <v>397</v>
      </c>
    </row>
    <row r="20" spans="3:3" ht="14.4" x14ac:dyDescent="0.25">
      <c r="C20" s="611" t="s">
        <v>388</v>
      </c>
    </row>
  </sheetData>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2:H21"/>
  <sheetViews>
    <sheetView zoomScale="160" zoomScaleNormal="160" workbookViewId="0">
      <selection activeCell="E27" sqref="E27"/>
    </sheetView>
  </sheetViews>
  <sheetFormatPr defaultColWidth="11.5546875" defaultRowHeight="14.4" x14ac:dyDescent="0.3"/>
  <cols>
    <col min="2" max="2" width="12.33203125" customWidth="1"/>
    <col min="18" max="18" width="28.6640625" customWidth="1"/>
  </cols>
  <sheetData>
    <row r="2" spans="1:8" ht="15" thickBot="1" x14ac:dyDescent="0.35">
      <c r="A2" s="155" t="s">
        <v>303</v>
      </c>
    </row>
    <row r="3" spans="1:8" ht="29.25" customHeight="1" x14ac:dyDescent="0.3">
      <c r="A3" s="409"/>
      <c r="B3" s="430"/>
      <c r="C3" s="439" t="s">
        <v>18</v>
      </c>
      <c r="D3" s="440"/>
      <c r="E3" s="439" t="s">
        <v>19</v>
      </c>
      <c r="F3" s="440"/>
      <c r="G3" s="434" t="s">
        <v>3</v>
      </c>
      <c r="H3" s="435"/>
    </row>
    <row r="4" spans="1:8" ht="16.5" customHeight="1" thickBot="1" x14ac:dyDescent="0.35">
      <c r="A4" s="431"/>
      <c r="B4" s="432"/>
      <c r="C4" s="158" t="s">
        <v>289</v>
      </c>
      <c r="D4" s="19" t="s">
        <v>2</v>
      </c>
      <c r="E4" s="158" t="s">
        <v>289</v>
      </c>
      <c r="F4" s="19" t="s">
        <v>2</v>
      </c>
      <c r="G4" s="158" t="s">
        <v>289</v>
      </c>
      <c r="H4" s="159" t="s">
        <v>2</v>
      </c>
    </row>
    <row r="5" spans="1:8" ht="15" customHeight="1" thickBot="1" x14ac:dyDescent="0.35">
      <c r="A5" s="421" t="s">
        <v>3</v>
      </c>
      <c r="B5" s="422"/>
      <c r="C5" s="5">
        <v>23799</v>
      </c>
      <c r="D5" s="20">
        <v>0.56623840114204138</v>
      </c>
      <c r="E5" s="5">
        <v>18231</v>
      </c>
      <c r="F5" s="20">
        <v>0.43376159885795862</v>
      </c>
      <c r="G5" s="5">
        <v>42030</v>
      </c>
      <c r="H5" s="160">
        <v>1</v>
      </c>
    </row>
    <row r="6" spans="1:8" x14ac:dyDescent="0.3">
      <c r="A6" s="411" t="s">
        <v>4</v>
      </c>
      <c r="B6" s="27" t="s">
        <v>5</v>
      </c>
      <c r="C6" s="8">
        <v>19199</v>
      </c>
      <c r="D6" s="9">
        <v>0.60960817933574651</v>
      </c>
      <c r="E6" s="8">
        <v>12295</v>
      </c>
      <c r="F6" s="9">
        <v>0.39039182066425349</v>
      </c>
      <c r="G6" s="8">
        <v>31494</v>
      </c>
      <c r="H6" s="172">
        <v>1</v>
      </c>
    </row>
    <row r="7" spans="1:8" x14ac:dyDescent="0.3">
      <c r="A7" s="412"/>
      <c r="B7" s="28" t="s">
        <v>6</v>
      </c>
      <c r="C7" s="11">
        <v>3809</v>
      </c>
      <c r="D7" s="18">
        <v>0.43958453548759374</v>
      </c>
      <c r="E7" s="11">
        <v>4856</v>
      </c>
      <c r="F7" s="18">
        <v>0.5604154645124062</v>
      </c>
      <c r="G7" s="11">
        <v>8665</v>
      </c>
      <c r="H7" s="164">
        <v>1</v>
      </c>
    </row>
    <row r="8" spans="1:8" ht="15" thickBot="1" x14ac:dyDescent="0.35">
      <c r="A8" s="413"/>
      <c r="B8" s="29" t="s">
        <v>7</v>
      </c>
      <c r="C8" s="14">
        <v>791</v>
      </c>
      <c r="D8" s="111">
        <v>0.42276857295563869</v>
      </c>
      <c r="E8" s="14">
        <v>1080</v>
      </c>
      <c r="F8" s="111">
        <v>0.57723142704436126</v>
      </c>
      <c r="G8" s="14">
        <v>1871</v>
      </c>
      <c r="H8" s="175">
        <v>1</v>
      </c>
    </row>
    <row r="9" spans="1:8" x14ac:dyDescent="0.3">
      <c r="A9" s="436" t="s">
        <v>297</v>
      </c>
      <c r="B9" s="30" t="s">
        <v>9</v>
      </c>
      <c r="C9" s="17">
        <v>7171</v>
      </c>
      <c r="D9" s="18">
        <v>0.48882072256305387</v>
      </c>
      <c r="E9" s="17">
        <v>7499</v>
      </c>
      <c r="F9" s="18">
        <v>0.51117927743694613</v>
      </c>
      <c r="G9" s="17">
        <v>14670</v>
      </c>
      <c r="H9" s="163">
        <v>1</v>
      </c>
    </row>
    <row r="10" spans="1:8" x14ac:dyDescent="0.3">
      <c r="A10" s="412"/>
      <c r="B10" s="28" t="s">
        <v>10</v>
      </c>
      <c r="C10" s="11">
        <v>8192</v>
      </c>
      <c r="D10" s="18">
        <v>0.81797304043934094</v>
      </c>
      <c r="E10" s="11">
        <v>1823</v>
      </c>
      <c r="F10" s="18">
        <v>0.18202695956065901</v>
      </c>
      <c r="G10" s="11">
        <v>10015</v>
      </c>
      <c r="H10" s="164">
        <v>1</v>
      </c>
    </row>
    <row r="11" spans="1:8" ht="15" thickBot="1" x14ac:dyDescent="0.35">
      <c r="A11" s="413"/>
      <c r="B11" s="29" t="s">
        <v>11</v>
      </c>
      <c r="C11" s="14">
        <v>8436</v>
      </c>
      <c r="D11" s="111">
        <v>0.48636494667051022</v>
      </c>
      <c r="E11" s="14">
        <v>8909</v>
      </c>
      <c r="F11" s="111">
        <v>0.51363505332948978</v>
      </c>
      <c r="G11" s="14">
        <v>17345</v>
      </c>
      <c r="H11" s="175">
        <v>1</v>
      </c>
    </row>
    <row r="12" spans="1:8" x14ac:dyDescent="0.3">
      <c r="A12" s="437" t="s">
        <v>12</v>
      </c>
      <c r="B12" s="30" t="s">
        <v>13</v>
      </c>
      <c r="C12" s="17">
        <v>2255</v>
      </c>
      <c r="D12" s="18">
        <v>0.71632782719186783</v>
      </c>
      <c r="E12" s="17">
        <v>893</v>
      </c>
      <c r="F12" s="18">
        <v>0.28367217280813217</v>
      </c>
      <c r="G12" s="17">
        <v>3148</v>
      </c>
      <c r="H12" s="163">
        <v>1</v>
      </c>
    </row>
    <row r="13" spans="1:8" x14ac:dyDescent="0.3">
      <c r="A13" s="437"/>
      <c r="B13" s="28" t="s">
        <v>14</v>
      </c>
      <c r="C13" s="11">
        <v>9946</v>
      </c>
      <c r="D13" s="18">
        <v>0.59100362469546619</v>
      </c>
      <c r="E13" s="11">
        <v>6883</v>
      </c>
      <c r="F13" s="18">
        <v>0.40899637530453387</v>
      </c>
      <c r="G13" s="11">
        <v>16829</v>
      </c>
      <c r="H13" s="164">
        <v>1</v>
      </c>
    </row>
    <row r="14" spans="1:8" x14ac:dyDescent="0.3">
      <c r="A14" s="437"/>
      <c r="B14" s="28" t="s">
        <v>15</v>
      </c>
      <c r="C14" s="11">
        <v>8782</v>
      </c>
      <c r="D14" s="18">
        <v>0.49028584189370256</v>
      </c>
      <c r="E14" s="11">
        <v>9130</v>
      </c>
      <c r="F14" s="18">
        <v>0.5097141581062975</v>
      </c>
      <c r="G14" s="11">
        <v>17912</v>
      </c>
      <c r="H14" s="164">
        <v>1</v>
      </c>
    </row>
    <row r="15" spans="1:8" ht="15" thickBot="1" x14ac:dyDescent="0.35">
      <c r="A15" s="438"/>
      <c r="B15" s="29" t="s">
        <v>16</v>
      </c>
      <c r="C15" s="14">
        <v>2816</v>
      </c>
      <c r="D15" s="111">
        <v>0.68002897850760691</v>
      </c>
      <c r="E15" s="14">
        <v>1325</v>
      </c>
      <c r="F15" s="111">
        <v>0.31997102149239315</v>
      </c>
      <c r="G15" s="14">
        <v>4141</v>
      </c>
      <c r="H15" s="175">
        <v>1</v>
      </c>
    </row>
    <row r="19" ht="15" customHeight="1" x14ac:dyDescent="0.3"/>
    <row r="21" ht="14.4" customHeight="1" x14ac:dyDescent="0.3"/>
  </sheetData>
  <mergeCells count="8">
    <mergeCell ref="G3:H3"/>
    <mergeCell ref="A5:B5"/>
    <mergeCell ref="A6:A8"/>
    <mergeCell ref="A9:A11"/>
    <mergeCell ref="A12:A15"/>
    <mergeCell ref="A3:B4"/>
    <mergeCell ref="C3:D3"/>
    <mergeCell ref="E3:F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2:H20"/>
  <sheetViews>
    <sheetView zoomScale="160" zoomScaleNormal="160" workbookViewId="0">
      <selection activeCell="D4" sqref="D4"/>
    </sheetView>
  </sheetViews>
  <sheetFormatPr defaultColWidth="11.5546875" defaultRowHeight="14.4" x14ac:dyDescent="0.3"/>
  <cols>
    <col min="2" max="2" width="15" customWidth="1"/>
    <col min="18" max="18" width="27.5546875" customWidth="1"/>
  </cols>
  <sheetData>
    <row r="2" spans="1:8" ht="15" thickBot="1" x14ac:dyDescent="0.35">
      <c r="A2" s="155" t="s">
        <v>304</v>
      </c>
    </row>
    <row r="3" spans="1:8" x14ac:dyDescent="0.3">
      <c r="A3" s="409"/>
      <c r="B3" s="430"/>
      <c r="C3" s="439" t="s">
        <v>20</v>
      </c>
      <c r="D3" s="440"/>
      <c r="E3" s="439" t="s">
        <v>284</v>
      </c>
      <c r="F3" s="440"/>
      <c r="G3" s="434" t="s">
        <v>3</v>
      </c>
      <c r="H3" s="435"/>
    </row>
    <row r="4" spans="1:8" ht="15" thickBot="1" x14ac:dyDescent="0.35">
      <c r="A4" s="431"/>
      <c r="B4" s="432"/>
      <c r="C4" s="158" t="s">
        <v>289</v>
      </c>
      <c r="D4" s="19" t="s">
        <v>2</v>
      </c>
      <c r="E4" s="158" t="s">
        <v>289</v>
      </c>
      <c r="F4" s="19" t="s">
        <v>2</v>
      </c>
      <c r="G4" s="158" t="s">
        <v>289</v>
      </c>
      <c r="H4" s="159" t="s">
        <v>2</v>
      </c>
    </row>
    <row r="5" spans="1:8" ht="15" customHeight="1" thickBot="1" x14ac:dyDescent="0.35">
      <c r="A5" s="421" t="s">
        <v>3</v>
      </c>
      <c r="B5" s="422"/>
      <c r="C5" s="47">
        <v>28157</v>
      </c>
      <c r="D5" s="20">
        <v>0.66992624315964788</v>
      </c>
      <c r="E5" s="47">
        <v>13873</v>
      </c>
      <c r="F5" s="176">
        <v>0.33007375684035212</v>
      </c>
      <c r="G5" s="47">
        <v>42030</v>
      </c>
      <c r="H5" s="160">
        <v>1</v>
      </c>
    </row>
    <row r="6" spans="1:8" x14ac:dyDescent="0.3">
      <c r="A6" s="423" t="s">
        <v>4</v>
      </c>
      <c r="B6" s="161" t="s">
        <v>5</v>
      </c>
      <c r="C6" s="38">
        <v>20071</v>
      </c>
      <c r="D6" s="18">
        <v>0.63729599288753414</v>
      </c>
      <c r="E6" s="38">
        <v>11423</v>
      </c>
      <c r="F6" s="162">
        <v>0.36270400711246586</v>
      </c>
      <c r="G6" s="38">
        <v>31494</v>
      </c>
      <c r="H6" s="163">
        <v>1</v>
      </c>
    </row>
    <row r="7" spans="1:8" x14ac:dyDescent="0.3">
      <c r="A7" s="424"/>
      <c r="B7" s="136" t="s">
        <v>6</v>
      </c>
      <c r="C7" s="39">
        <v>6710</v>
      </c>
      <c r="D7" s="18">
        <v>0.77437968840161564</v>
      </c>
      <c r="E7" s="39">
        <v>1955</v>
      </c>
      <c r="F7" s="162">
        <v>0.2256203115983843</v>
      </c>
      <c r="G7" s="39">
        <v>8665</v>
      </c>
      <c r="H7" s="164">
        <v>1</v>
      </c>
    </row>
    <row r="8" spans="1:8" ht="15" thickBot="1" x14ac:dyDescent="0.35">
      <c r="A8" s="425"/>
      <c r="B8" s="165" t="s">
        <v>7</v>
      </c>
      <c r="C8" s="169">
        <v>1376</v>
      </c>
      <c r="D8" s="167">
        <v>0.73543559593800112</v>
      </c>
      <c r="E8" s="169">
        <v>495</v>
      </c>
      <c r="F8" s="168">
        <v>0.26456440406199894</v>
      </c>
      <c r="G8" s="169">
        <v>1871</v>
      </c>
      <c r="H8" s="170">
        <v>1</v>
      </c>
    </row>
    <row r="9" spans="1:8" x14ac:dyDescent="0.3">
      <c r="A9" s="426" t="s">
        <v>297</v>
      </c>
      <c r="B9" s="135" t="s">
        <v>9</v>
      </c>
      <c r="C9" s="41">
        <v>9286</v>
      </c>
      <c r="D9" s="9">
        <v>0.63299250170415811</v>
      </c>
      <c r="E9" s="41">
        <v>5384</v>
      </c>
      <c r="F9" s="171">
        <v>0.36700749829584184</v>
      </c>
      <c r="G9" s="41">
        <v>14670</v>
      </c>
      <c r="H9" s="172">
        <v>1</v>
      </c>
    </row>
    <row r="10" spans="1:8" x14ac:dyDescent="0.3">
      <c r="A10" s="424"/>
      <c r="B10" s="136" t="s">
        <v>10</v>
      </c>
      <c r="C10" s="39">
        <v>5594</v>
      </c>
      <c r="D10" s="18">
        <v>0.55856215676485277</v>
      </c>
      <c r="E10" s="39">
        <v>4421</v>
      </c>
      <c r="F10" s="162">
        <v>0.44143784323514729</v>
      </c>
      <c r="G10" s="39">
        <v>10015</v>
      </c>
      <c r="H10" s="164">
        <v>1</v>
      </c>
    </row>
    <row r="11" spans="1:8" ht="15" thickBot="1" x14ac:dyDescent="0.35">
      <c r="A11" s="427"/>
      <c r="B11" s="137" t="s">
        <v>11</v>
      </c>
      <c r="C11" s="40">
        <v>13277</v>
      </c>
      <c r="D11" s="111">
        <v>0.76546555203228595</v>
      </c>
      <c r="E11" s="40">
        <v>4068</v>
      </c>
      <c r="F11" s="174">
        <v>0.23453444796771403</v>
      </c>
      <c r="G11" s="40">
        <v>17345</v>
      </c>
      <c r="H11" s="175">
        <v>1</v>
      </c>
    </row>
    <row r="12" spans="1:8" x14ac:dyDescent="0.3">
      <c r="A12" s="428" t="s">
        <v>12</v>
      </c>
      <c r="B12" s="161" t="s">
        <v>13</v>
      </c>
      <c r="C12" s="38">
        <v>1704</v>
      </c>
      <c r="D12" s="18">
        <v>0.5412960609911055</v>
      </c>
      <c r="E12" s="38">
        <v>1444</v>
      </c>
      <c r="F12" s="162">
        <v>0.45870393900889456</v>
      </c>
      <c r="G12" s="38">
        <v>3148</v>
      </c>
      <c r="H12" s="163">
        <v>1</v>
      </c>
    </row>
    <row r="13" spans="1:8" x14ac:dyDescent="0.3">
      <c r="A13" s="428"/>
      <c r="B13" s="136" t="s">
        <v>14</v>
      </c>
      <c r="C13" s="39">
        <v>9871</v>
      </c>
      <c r="D13" s="18">
        <v>0.58654703190920432</v>
      </c>
      <c r="E13" s="39">
        <v>6958</v>
      </c>
      <c r="F13" s="162">
        <v>0.41345296809079563</v>
      </c>
      <c r="G13" s="39">
        <v>16829</v>
      </c>
      <c r="H13" s="164">
        <v>1</v>
      </c>
    </row>
    <row r="14" spans="1:8" x14ac:dyDescent="0.3">
      <c r="A14" s="428"/>
      <c r="B14" s="136" t="s">
        <v>15</v>
      </c>
      <c r="C14" s="39">
        <v>13163</v>
      </c>
      <c r="D14" s="18">
        <v>0.73487047789191606</v>
      </c>
      <c r="E14" s="39">
        <v>4749</v>
      </c>
      <c r="F14" s="162">
        <v>0.26512952210808399</v>
      </c>
      <c r="G14" s="39">
        <v>17912</v>
      </c>
      <c r="H14" s="164">
        <v>1</v>
      </c>
    </row>
    <row r="15" spans="1:8" ht="15" thickBot="1" x14ac:dyDescent="0.35">
      <c r="A15" s="429"/>
      <c r="B15" s="137" t="s">
        <v>16</v>
      </c>
      <c r="C15" s="40">
        <v>3419</v>
      </c>
      <c r="D15" s="111">
        <v>0.8256459792320695</v>
      </c>
      <c r="E15" s="40">
        <v>722</v>
      </c>
      <c r="F15" s="174">
        <v>0.17435402076793044</v>
      </c>
      <c r="G15" s="40">
        <v>4141</v>
      </c>
      <c r="H15" s="175">
        <v>1</v>
      </c>
    </row>
    <row r="20" ht="15" customHeight="1" x14ac:dyDescent="0.3"/>
  </sheetData>
  <mergeCells count="8">
    <mergeCell ref="G3:H3"/>
    <mergeCell ref="A5:B5"/>
    <mergeCell ref="A6:A8"/>
    <mergeCell ref="A9:A11"/>
    <mergeCell ref="A12:A15"/>
    <mergeCell ref="A3:B4"/>
    <mergeCell ref="C3:D3"/>
    <mergeCell ref="E3:F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H15"/>
  <sheetViews>
    <sheetView topLeftCell="A2" zoomScale="160" zoomScaleNormal="160" workbookViewId="0">
      <selection activeCell="D6" sqref="D6"/>
    </sheetView>
  </sheetViews>
  <sheetFormatPr defaultColWidth="11.5546875" defaultRowHeight="14.4" x14ac:dyDescent="0.3"/>
  <cols>
    <col min="5" max="5" width="14.33203125" customWidth="1"/>
  </cols>
  <sheetData>
    <row r="2" spans="1:8" x14ac:dyDescent="0.3">
      <c r="A2" s="155" t="s">
        <v>305</v>
      </c>
    </row>
    <row r="3" spans="1:8" ht="15" thickBot="1" x14ac:dyDescent="0.35"/>
    <row r="4" spans="1:8" ht="28.8" x14ac:dyDescent="0.3">
      <c r="A4" s="441"/>
      <c r="B4" s="433"/>
      <c r="C4" s="43" t="s">
        <v>21</v>
      </c>
      <c r="D4" s="43" t="s">
        <v>2</v>
      </c>
      <c r="E4" s="43" t="s">
        <v>248</v>
      </c>
      <c r="F4" s="31" t="s">
        <v>2</v>
      </c>
      <c r="G4" s="31" t="s">
        <v>3</v>
      </c>
      <c r="H4" s="31" t="s">
        <v>3</v>
      </c>
    </row>
    <row r="5" spans="1:8" ht="15" thickBot="1" x14ac:dyDescent="0.35">
      <c r="A5" s="137"/>
      <c r="B5" s="29" t="s">
        <v>3</v>
      </c>
      <c r="C5" s="14">
        <v>35283</v>
      </c>
      <c r="D5" s="15">
        <v>0.83947180585296222</v>
      </c>
      <c r="E5" s="14">
        <v>6747</v>
      </c>
      <c r="F5" s="15">
        <v>0.16052819414703784</v>
      </c>
      <c r="G5" s="14">
        <v>42030</v>
      </c>
      <c r="H5" s="23">
        <v>1</v>
      </c>
    </row>
    <row r="6" spans="1:8" x14ac:dyDescent="0.3">
      <c r="A6" s="411" t="s">
        <v>4</v>
      </c>
      <c r="B6" s="27" t="s">
        <v>5</v>
      </c>
      <c r="C6" s="8">
        <v>24817</v>
      </c>
      <c r="D6" s="9">
        <v>0.78799136343430498</v>
      </c>
      <c r="E6" s="8">
        <v>6677</v>
      </c>
      <c r="F6" s="9">
        <v>0.21200863656569505</v>
      </c>
      <c r="G6" s="8">
        <v>31494</v>
      </c>
      <c r="H6" s="32">
        <v>1</v>
      </c>
    </row>
    <row r="7" spans="1:8" x14ac:dyDescent="0.3">
      <c r="A7" s="412"/>
      <c r="B7" s="28" t="s">
        <v>6</v>
      </c>
      <c r="C7" s="11">
        <v>8605</v>
      </c>
      <c r="D7" s="12">
        <v>0.9930755914598961</v>
      </c>
      <c r="E7" s="11">
        <v>60</v>
      </c>
      <c r="F7" s="12">
        <v>6.9244085401038661E-3</v>
      </c>
      <c r="G7" s="11">
        <v>8665</v>
      </c>
      <c r="H7" s="33">
        <v>1</v>
      </c>
    </row>
    <row r="8" spans="1:8" ht="15" thickBot="1" x14ac:dyDescent="0.35">
      <c r="A8" s="413"/>
      <c r="B8" s="29" t="s">
        <v>7</v>
      </c>
      <c r="C8" s="14">
        <v>1861</v>
      </c>
      <c r="D8" s="15">
        <v>0.99465526456440401</v>
      </c>
      <c r="E8" s="14">
        <v>10</v>
      </c>
      <c r="F8" s="15">
        <v>5.3447354355959384E-3</v>
      </c>
      <c r="G8" s="14">
        <v>1871</v>
      </c>
      <c r="H8" s="23">
        <v>1</v>
      </c>
    </row>
    <row r="9" spans="1:8" x14ac:dyDescent="0.3">
      <c r="A9" s="411" t="s">
        <v>297</v>
      </c>
      <c r="B9" s="27" t="s">
        <v>9</v>
      </c>
      <c r="C9" s="8">
        <v>12078</v>
      </c>
      <c r="D9" s="9">
        <v>0.82331288343558284</v>
      </c>
      <c r="E9" s="8">
        <v>2592</v>
      </c>
      <c r="F9" s="9">
        <v>0.17668711656441718</v>
      </c>
      <c r="G9" s="8">
        <v>14670</v>
      </c>
      <c r="H9" s="32">
        <v>1</v>
      </c>
    </row>
    <row r="10" spans="1:8" x14ac:dyDescent="0.3">
      <c r="A10" s="412"/>
      <c r="B10" s="28" t="s">
        <v>10</v>
      </c>
      <c r="C10" s="11">
        <v>7191</v>
      </c>
      <c r="D10" s="12">
        <v>0.71802296555167244</v>
      </c>
      <c r="E10" s="11">
        <v>2824</v>
      </c>
      <c r="F10" s="12">
        <v>0.2819770344483275</v>
      </c>
      <c r="G10" s="11">
        <v>10015</v>
      </c>
      <c r="H10" s="33">
        <v>1</v>
      </c>
    </row>
    <row r="11" spans="1:8" ht="15" thickBot="1" x14ac:dyDescent="0.35">
      <c r="A11" s="413"/>
      <c r="B11" s="29" t="s">
        <v>11</v>
      </c>
      <c r="C11" s="14">
        <v>16014</v>
      </c>
      <c r="D11" s="15">
        <v>0.92326318823868547</v>
      </c>
      <c r="E11" s="14">
        <v>1331</v>
      </c>
      <c r="F11" s="15">
        <v>7.67368117613145E-2</v>
      </c>
      <c r="G11" s="14">
        <v>17345</v>
      </c>
      <c r="H11" s="23">
        <v>1</v>
      </c>
    </row>
    <row r="12" spans="1:8" x14ac:dyDescent="0.3">
      <c r="A12" s="442" t="s">
        <v>12</v>
      </c>
      <c r="B12" s="27" t="s">
        <v>13</v>
      </c>
      <c r="C12" s="8">
        <v>2207</v>
      </c>
      <c r="D12" s="9">
        <v>0.70108005082592117</v>
      </c>
      <c r="E12" s="8">
        <v>941</v>
      </c>
      <c r="F12" s="9">
        <v>0.29891994917407877</v>
      </c>
      <c r="G12" s="8">
        <v>3148</v>
      </c>
      <c r="H12" s="32">
        <v>1</v>
      </c>
    </row>
    <row r="13" spans="1:8" x14ac:dyDescent="0.3">
      <c r="A13" s="415"/>
      <c r="B13" s="28" t="s">
        <v>14</v>
      </c>
      <c r="C13" s="11">
        <v>12699</v>
      </c>
      <c r="D13" s="12">
        <v>0.75459029056984961</v>
      </c>
      <c r="E13" s="11">
        <v>4130</v>
      </c>
      <c r="F13" s="12">
        <v>0.24540970943015034</v>
      </c>
      <c r="G13" s="11">
        <v>16829</v>
      </c>
      <c r="H13" s="33">
        <v>1</v>
      </c>
    </row>
    <row r="14" spans="1:8" x14ac:dyDescent="0.3">
      <c r="A14" s="415"/>
      <c r="B14" s="28" t="s">
        <v>15</v>
      </c>
      <c r="C14" s="11">
        <v>16491</v>
      </c>
      <c r="D14" s="12">
        <v>0.92066770879857074</v>
      </c>
      <c r="E14" s="11">
        <v>1421</v>
      </c>
      <c r="F14" s="12">
        <v>7.9332291201429206E-2</v>
      </c>
      <c r="G14" s="11">
        <v>17912</v>
      </c>
      <c r="H14" s="33">
        <v>1</v>
      </c>
    </row>
    <row r="15" spans="1:8" ht="15" thickBot="1" x14ac:dyDescent="0.35">
      <c r="A15" s="416"/>
      <c r="B15" s="29" t="s">
        <v>16</v>
      </c>
      <c r="C15" s="14">
        <v>3886</v>
      </c>
      <c r="D15" s="15">
        <v>0.93842067133542617</v>
      </c>
      <c r="E15" s="14">
        <v>255</v>
      </c>
      <c r="F15" s="15">
        <v>6.1579328664573774E-2</v>
      </c>
      <c r="G15" s="14">
        <v>4141</v>
      </c>
      <c r="H15" s="23">
        <v>1</v>
      </c>
    </row>
  </sheetData>
  <mergeCells count="4">
    <mergeCell ref="A4:B4"/>
    <mergeCell ref="A6:A8"/>
    <mergeCell ref="A9:A11"/>
    <mergeCell ref="A12:A15"/>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2:H16"/>
  <sheetViews>
    <sheetView zoomScale="160" zoomScaleNormal="160" workbookViewId="0">
      <selection activeCell="D30" sqref="D30"/>
    </sheetView>
  </sheetViews>
  <sheetFormatPr defaultColWidth="11.44140625" defaultRowHeight="14.4" x14ac:dyDescent="0.3"/>
  <cols>
    <col min="12" max="12" width="10.88671875" customWidth="1"/>
  </cols>
  <sheetData>
    <row r="2" spans="1:8" x14ac:dyDescent="0.3">
      <c r="A2" s="155" t="s">
        <v>306</v>
      </c>
    </row>
    <row r="3" spans="1:8" ht="15" thickBot="1" x14ac:dyDescent="0.35"/>
    <row r="4" spans="1:8" ht="34.799999999999997" customHeight="1" x14ac:dyDescent="0.3">
      <c r="A4" s="447"/>
      <c r="B4" s="448"/>
      <c r="C4" s="451" t="s">
        <v>57</v>
      </c>
      <c r="D4" s="452"/>
      <c r="E4" s="451" t="s">
        <v>252</v>
      </c>
      <c r="F4" s="452"/>
      <c r="G4" s="443" t="s">
        <v>3</v>
      </c>
      <c r="H4" s="444"/>
    </row>
    <row r="5" spans="1:8" ht="15" thickBot="1" x14ac:dyDescent="0.35">
      <c r="A5" s="449"/>
      <c r="B5" s="450"/>
      <c r="C5" s="158" t="s">
        <v>289</v>
      </c>
      <c r="D5" s="87" t="s">
        <v>2</v>
      </c>
      <c r="E5" s="158" t="s">
        <v>289</v>
      </c>
      <c r="F5" s="87" t="s">
        <v>2</v>
      </c>
      <c r="G5" s="158" t="s">
        <v>289</v>
      </c>
      <c r="H5" s="67" t="s">
        <v>2</v>
      </c>
    </row>
    <row r="6" spans="1:8" ht="15" customHeight="1" thickBot="1" x14ac:dyDescent="0.35">
      <c r="A6" s="445" t="s">
        <v>3</v>
      </c>
      <c r="B6" s="446"/>
      <c r="C6" s="5">
        <v>20707</v>
      </c>
      <c r="D6" s="20">
        <v>0.49267190102307873</v>
      </c>
      <c r="E6" s="5">
        <v>21323</v>
      </c>
      <c r="F6" s="20">
        <v>0.50732809897692122</v>
      </c>
      <c r="G6" s="5">
        <v>42030</v>
      </c>
      <c r="H6" s="6">
        <v>1</v>
      </c>
    </row>
    <row r="7" spans="1:8" x14ac:dyDescent="0.3">
      <c r="A7" s="411" t="s">
        <v>4</v>
      </c>
      <c r="B7" s="27" t="s">
        <v>5</v>
      </c>
      <c r="C7" s="8">
        <v>12981</v>
      </c>
      <c r="D7" s="9">
        <v>0.41217374738045343</v>
      </c>
      <c r="E7" s="8">
        <v>18513</v>
      </c>
      <c r="F7" s="9">
        <v>0.58782625261954657</v>
      </c>
      <c r="G7" s="8">
        <v>31494</v>
      </c>
      <c r="H7" s="32">
        <v>1</v>
      </c>
    </row>
    <row r="8" spans="1:8" x14ac:dyDescent="0.3">
      <c r="A8" s="412"/>
      <c r="B8" s="28" t="s">
        <v>6</v>
      </c>
      <c r="C8" s="11">
        <v>6251</v>
      </c>
      <c r="D8" s="12">
        <v>0.72140796306982113</v>
      </c>
      <c r="E8" s="11">
        <v>2414</v>
      </c>
      <c r="F8" s="12">
        <v>0.27859203693017887</v>
      </c>
      <c r="G8" s="11">
        <v>8665</v>
      </c>
      <c r="H8" s="33">
        <v>1</v>
      </c>
    </row>
    <row r="9" spans="1:8" ht="15" thickBot="1" x14ac:dyDescent="0.35">
      <c r="A9" s="413"/>
      <c r="B9" s="29" t="s">
        <v>7</v>
      </c>
      <c r="C9" s="14">
        <v>1475</v>
      </c>
      <c r="D9" s="15">
        <v>0.78834847675040087</v>
      </c>
      <c r="E9" s="14">
        <v>396</v>
      </c>
      <c r="F9" s="15">
        <v>0.21165152324959915</v>
      </c>
      <c r="G9" s="14">
        <v>1871</v>
      </c>
      <c r="H9" s="23">
        <v>1</v>
      </c>
    </row>
    <row r="10" spans="1:8" x14ac:dyDescent="0.3">
      <c r="A10" s="411" t="s">
        <v>297</v>
      </c>
      <c r="B10" s="27" t="s">
        <v>9</v>
      </c>
      <c r="C10" s="8">
        <v>7589</v>
      </c>
      <c r="D10" s="9">
        <v>0.51731424676209947</v>
      </c>
      <c r="E10" s="8">
        <v>7081</v>
      </c>
      <c r="F10" s="9">
        <v>0.48268575323790047</v>
      </c>
      <c r="G10" s="8">
        <v>14670</v>
      </c>
      <c r="H10" s="32">
        <v>1</v>
      </c>
    </row>
    <row r="11" spans="1:8" x14ac:dyDescent="0.3">
      <c r="A11" s="412"/>
      <c r="B11" s="28" t="s">
        <v>10</v>
      </c>
      <c r="C11" s="11">
        <v>4300</v>
      </c>
      <c r="D11" s="12">
        <v>0.42935596605092363</v>
      </c>
      <c r="E11" s="11">
        <v>5715</v>
      </c>
      <c r="F11" s="12">
        <v>0.57064403394907637</v>
      </c>
      <c r="G11" s="11">
        <v>10015</v>
      </c>
      <c r="H11" s="33">
        <v>1</v>
      </c>
    </row>
    <row r="12" spans="1:8" ht="15" thickBot="1" x14ac:dyDescent="0.35">
      <c r="A12" s="413"/>
      <c r="B12" s="29" t="s">
        <v>11</v>
      </c>
      <c r="C12" s="14">
        <v>8818</v>
      </c>
      <c r="D12" s="15">
        <v>0.50838858460651482</v>
      </c>
      <c r="E12" s="14">
        <v>8527</v>
      </c>
      <c r="F12" s="15">
        <v>0.49161141539348513</v>
      </c>
      <c r="G12" s="14">
        <v>17345</v>
      </c>
      <c r="H12" s="23">
        <v>1</v>
      </c>
    </row>
    <row r="13" spans="1:8" x14ac:dyDescent="0.3">
      <c r="A13" s="442" t="s">
        <v>12</v>
      </c>
      <c r="B13" s="27" t="s">
        <v>13</v>
      </c>
      <c r="C13" s="8">
        <v>1066</v>
      </c>
      <c r="D13" s="9">
        <v>0.33862770012706478</v>
      </c>
      <c r="E13" s="8">
        <v>2082</v>
      </c>
      <c r="F13" s="9">
        <v>0.66137229987293522</v>
      </c>
      <c r="G13" s="8">
        <v>3148</v>
      </c>
      <c r="H13" s="32">
        <v>1</v>
      </c>
    </row>
    <row r="14" spans="1:8" x14ac:dyDescent="0.3">
      <c r="A14" s="415"/>
      <c r="B14" s="28" t="s">
        <v>14</v>
      </c>
      <c r="C14" s="11">
        <v>7096</v>
      </c>
      <c r="D14" s="12">
        <v>0.42165309881751739</v>
      </c>
      <c r="E14" s="11">
        <v>9733</v>
      </c>
      <c r="F14" s="12">
        <v>0.57834690118248266</v>
      </c>
      <c r="G14" s="11">
        <v>16829</v>
      </c>
      <c r="H14" s="33">
        <v>1</v>
      </c>
    </row>
    <row r="15" spans="1:8" x14ac:dyDescent="0.3">
      <c r="A15" s="415"/>
      <c r="B15" s="28" t="s">
        <v>15</v>
      </c>
      <c r="C15" s="11">
        <v>10670</v>
      </c>
      <c r="D15" s="12">
        <v>0.59569004019651628</v>
      </c>
      <c r="E15" s="11">
        <v>7242</v>
      </c>
      <c r="F15" s="12">
        <v>0.40430995980348372</v>
      </c>
      <c r="G15" s="11">
        <v>17912</v>
      </c>
      <c r="H15" s="33">
        <v>1</v>
      </c>
    </row>
    <row r="16" spans="1:8" ht="15" thickBot="1" x14ac:dyDescent="0.35">
      <c r="A16" s="416"/>
      <c r="B16" s="29" t="s">
        <v>16</v>
      </c>
      <c r="C16" s="14">
        <v>1875</v>
      </c>
      <c r="D16" s="15">
        <v>0.45278918135716012</v>
      </c>
      <c r="E16" s="14">
        <v>2266</v>
      </c>
      <c r="F16" s="15">
        <v>0.54721081864283994</v>
      </c>
      <c r="G16" s="14">
        <v>4141</v>
      </c>
      <c r="H16" s="23">
        <v>1</v>
      </c>
    </row>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A2:H22"/>
  <sheetViews>
    <sheetView zoomScale="145" zoomScaleNormal="145" workbookViewId="0">
      <selection activeCell="D35" sqref="D35"/>
    </sheetView>
  </sheetViews>
  <sheetFormatPr defaultColWidth="11.44140625" defaultRowHeight="14.4" x14ac:dyDescent="0.3"/>
  <cols>
    <col min="1" max="1" width="17.5546875" customWidth="1"/>
    <col min="2" max="2" width="16.6640625" customWidth="1"/>
    <col min="3" max="3" width="13.5546875" customWidth="1"/>
    <col min="5" max="5" width="13.109375" customWidth="1"/>
    <col min="17" max="17" width="11.44140625" customWidth="1"/>
  </cols>
  <sheetData>
    <row r="2" spans="1:8" x14ac:dyDescent="0.3">
      <c r="A2" s="155" t="s">
        <v>321</v>
      </c>
    </row>
    <row r="3" spans="1:8" ht="15" customHeight="1" thickBot="1" x14ac:dyDescent="0.35"/>
    <row r="4" spans="1:8" ht="43.8" customHeight="1" x14ac:dyDescent="0.3">
      <c r="A4" s="447"/>
      <c r="B4" s="448"/>
      <c r="C4" s="451" t="s">
        <v>53</v>
      </c>
      <c r="D4" s="452"/>
      <c r="E4" s="451" t="s">
        <v>253</v>
      </c>
      <c r="F4" s="452"/>
      <c r="G4" s="443" t="s">
        <v>3</v>
      </c>
      <c r="H4" s="444"/>
    </row>
    <row r="5" spans="1:8" ht="15" thickBot="1" x14ac:dyDescent="0.35">
      <c r="A5" s="453"/>
      <c r="B5" s="454"/>
      <c r="C5" s="42" t="s">
        <v>289</v>
      </c>
      <c r="D5" s="42" t="s">
        <v>2</v>
      </c>
      <c r="E5" s="42" t="s">
        <v>289</v>
      </c>
      <c r="F5" s="70" t="s">
        <v>2</v>
      </c>
      <c r="G5" s="42" t="s">
        <v>289</v>
      </c>
      <c r="H5" s="71" t="s">
        <v>2</v>
      </c>
    </row>
    <row r="6" spans="1:8" ht="15" customHeight="1" thickBot="1" x14ac:dyDescent="0.35">
      <c r="A6" s="421" t="s">
        <v>3</v>
      </c>
      <c r="B6" s="422"/>
      <c r="C6" s="5">
        <v>37106</v>
      </c>
      <c r="D6" s="20">
        <v>0.88284558648584344</v>
      </c>
      <c r="E6" s="5">
        <v>4924</v>
      </c>
      <c r="F6" s="20">
        <v>0.11715441351415655</v>
      </c>
      <c r="G6" s="5">
        <v>42030</v>
      </c>
      <c r="H6" s="6">
        <v>1</v>
      </c>
    </row>
    <row r="7" spans="1:8" x14ac:dyDescent="0.3">
      <c r="A7" s="411" t="s">
        <v>4</v>
      </c>
      <c r="B7" s="27" t="s">
        <v>5</v>
      </c>
      <c r="C7" s="8">
        <v>26570</v>
      </c>
      <c r="D7" s="9">
        <v>0.84365275925573124</v>
      </c>
      <c r="E7" s="8">
        <v>4924</v>
      </c>
      <c r="F7" s="9">
        <v>0.15634724074426876</v>
      </c>
      <c r="G7" s="8">
        <v>31494</v>
      </c>
      <c r="H7" s="32">
        <v>1</v>
      </c>
    </row>
    <row r="8" spans="1:8" x14ac:dyDescent="0.3">
      <c r="A8" s="412"/>
      <c r="B8" s="28" t="s">
        <v>6</v>
      </c>
      <c r="C8" s="11">
        <v>8665</v>
      </c>
      <c r="D8" s="12">
        <v>1</v>
      </c>
      <c r="E8" s="11">
        <v>0</v>
      </c>
      <c r="F8" s="12">
        <v>0</v>
      </c>
      <c r="G8" s="11">
        <v>8665</v>
      </c>
      <c r="H8" s="33">
        <v>1</v>
      </c>
    </row>
    <row r="9" spans="1:8" ht="15" thickBot="1" x14ac:dyDescent="0.35">
      <c r="A9" s="413"/>
      <c r="B9" s="29" t="s">
        <v>7</v>
      </c>
      <c r="C9" s="14">
        <v>1871</v>
      </c>
      <c r="D9" s="15">
        <v>1</v>
      </c>
      <c r="E9" s="14">
        <v>0</v>
      </c>
      <c r="F9" s="15">
        <v>0</v>
      </c>
      <c r="G9" s="14">
        <v>1871</v>
      </c>
      <c r="H9" s="23">
        <v>1</v>
      </c>
    </row>
    <row r="10" spans="1:8" x14ac:dyDescent="0.3">
      <c r="A10" s="411" t="s">
        <v>297</v>
      </c>
      <c r="B10" s="27" t="s">
        <v>9</v>
      </c>
      <c r="C10" s="8">
        <v>12418</v>
      </c>
      <c r="D10" s="9">
        <v>0.84648943421949552</v>
      </c>
      <c r="E10" s="8">
        <v>2252</v>
      </c>
      <c r="F10" s="9">
        <v>0.15351056578050443</v>
      </c>
      <c r="G10" s="8">
        <v>14670</v>
      </c>
      <c r="H10" s="32">
        <v>1</v>
      </c>
    </row>
    <row r="11" spans="1:8" x14ac:dyDescent="0.3">
      <c r="A11" s="412"/>
      <c r="B11" s="28" t="s">
        <v>10</v>
      </c>
      <c r="C11" s="11">
        <v>8281</v>
      </c>
      <c r="D11" s="12">
        <v>0.82685971043434847</v>
      </c>
      <c r="E11" s="11">
        <v>1734</v>
      </c>
      <c r="F11" s="12">
        <v>0.17314028956565153</v>
      </c>
      <c r="G11" s="11">
        <v>10015</v>
      </c>
      <c r="H11" s="33">
        <v>1</v>
      </c>
    </row>
    <row r="12" spans="1:8" ht="15" thickBot="1" x14ac:dyDescent="0.35">
      <c r="A12" s="413"/>
      <c r="B12" s="29" t="s">
        <v>11</v>
      </c>
      <c r="C12" s="14">
        <v>16497</v>
      </c>
      <c r="D12" s="15">
        <v>0.94620017206767992</v>
      </c>
      <c r="E12" s="14">
        <v>938</v>
      </c>
      <c r="F12" s="15">
        <v>5.3799827932320049E-2</v>
      </c>
      <c r="G12" s="14">
        <v>17435</v>
      </c>
      <c r="H12" s="23">
        <v>1</v>
      </c>
    </row>
    <row r="13" spans="1:8" x14ac:dyDescent="0.3">
      <c r="A13" s="442" t="s">
        <v>12</v>
      </c>
      <c r="B13" s="27" t="s">
        <v>13</v>
      </c>
      <c r="C13" s="8">
        <v>2396</v>
      </c>
      <c r="D13" s="9">
        <v>0.76111817026683604</v>
      </c>
      <c r="E13" s="8">
        <v>752</v>
      </c>
      <c r="F13" s="9">
        <v>0.23888182973316391</v>
      </c>
      <c r="G13" s="8">
        <v>3148</v>
      </c>
      <c r="H13" s="32">
        <v>1</v>
      </c>
    </row>
    <row r="14" spans="1:8" x14ac:dyDescent="0.3">
      <c r="A14" s="415"/>
      <c r="B14" s="28" t="s">
        <v>14</v>
      </c>
      <c r="C14" s="11">
        <v>13565</v>
      </c>
      <c r="D14" s="12">
        <v>0.80604908194188607</v>
      </c>
      <c r="E14" s="11">
        <v>3264</v>
      </c>
      <c r="F14" s="12">
        <v>0.19395091805811396</v>
      </c>
      <c r="G14" s="11">
        <v>16829</v>
      </c>
      <c r="H14" s="33">
        <v>1</v>
      </c>
    </row>
    <row r="15" spans="1:8" x14ac:dyDescent="0.3">
      <c r="A15" s="415"/>
      <c r="B15" s="28" t="s">
        <v>15</v>
      </c>
      <c r="C15" s="11">
        <v>17211</v>
      </c>
      <c r="D15" s="12">
        <v>0.9608642251004913</v>
      </c>
      <c r="E15" s="11">
        <v>701</v>
      </c>
      <c r="F15" s="12">
        <v>3.9135774899508709E-2</v>
      </c>
      <c r="G15" s="11">
        <v>17912</v>
      </c>
      <c r="H15" s="33">
        <v>1</v>
      </c>
    </row>
    <row r="16" spans="1:8" ht="15" thickBot="1" x14ac:dyDescent="0.35">
      <c r="A16" s="416"/>
      <c r="B16" s="29" t="s">
        <v>16</v>
      </c>
      <c r="C16" s="14">
        <v>3934</v>
      </c>
      <c r="D16" s="15">
        <v>0.95001207437816948</v>
      </c>
      <c r="E16" s="14">
        <v>207</v>
      </c>
      <c r="F16" s="15">
        <v>4.9987925621830478E-2</v>
      </c>
      <c r="G16" s="14">
        <v>4141</v>
      </c>
      <c r="H16" s="23">
        <v>1</v>
      </c>
    </row>
    <row r="20" ht="15" customHeight="1" x14ac:dyDescent="0.3"/>
    <row r="22" ht="14.4" customHeight="1" x14ac:dyDescent="0.3"/>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2:H21"/>
  <sheetViews>
    <sheetView topLeftCell="A2" zoomScale="145" zoomScaleNormal="145" workbookViewId="0">
      <selection activeCell="E39" sqref="E39"/>
    </sheetView>
  </sheetViews>
  <sheetFormatPr defaultColWidth="11.44140625" defaultRowHeight="14.4" x14ac:dyDescent="0.3"/>
  <sheetData>
    <row r="2" spans="1:8" x14ac:dyDescent="0.3">
      <c r="A2" s="155" t="s">
        <v>322</v>
      </c>
    </row>
    <row r="3" spans="1:8" ht="16.5" customHeight="1" thickBot="1" x14ac:dyDescent="0.35"/>
    <row r="4" spans="1:8" ht="72.75" customHeight="1" x14ac:dyDescent="0.3">
      <c r="A4" s="447"/>
      <c r="B4" s="455"/>
      <c r="C4" s="451" t="s">
        <v>255</v>
      </c>
      <c r="D4" s="452"/>
      <c r="E4" s="451" t="s">
        <v>254</v>
      </c>
      <c r="F4" s="452"/>
      <c r="G4" s="443" t="s">
        <v>3</v>
      </c>
      <c r="H4" s="444"/>
    </row>
    <row r="5" spans="1:8" ht="15" thickBot="1" x14ac:dyDescent="0.35">
      <c r="A5" s="453"/>
      <c r="B5" s="456"/>
      <c r="C5" s="42" t="s">
        <v>289</v>
      </c>
      <c r="D5" s="42" t="s">
        <v>2</v>
      </c>
      <c r="E5" s="42" t="s">
        <v>289</v>
      </c>
      <c r="F5" s="42" t="s">
        <v>2</v>
      </c>
      <c r="G5" s="42" t="s">
        <v>289</v>
      </c>
      <c r="H5" s="177" t="s">
        <v>2</v>
      </c>
    </row>
    <row r="6" spans="1:8" ht="15" customHeight="1" thickBot="1" x14ac:dyDescent="0.35">
      <c r="A6" s="421" t="s">
        <v>3</v>
      </c>
      <c r="B6" s="422"/>
      <c r="C6" s="5">
        <v>14054</v>
      </c>
      <c r="D6" s="20">
        <v>0.33438020461575063</v>
      </c>
      <c r="E6" s="5">
        <v>27976</v>
      </c>
      <c r="F6" s="20">
        <v>0.66561979538424931</v>
      </c>
      <c r="G6" s="5">
        <v>42030</v>
      </c>
      <c r="H6" s="6">
        <v>1</v>
      </c>
    </row>
    <row r="7" spans="1:8" x14ac:dyDescent="0.3">
      <c r="A7" s="411" t="s">
        <v>4</v>
      </c>
      <c r="B7" s="27" t="s">
        <v>5</v>
      </c>
      <c r="C7" s="8">
        <v>11002</v>
      </c>
      <c r="D7" s="9">
        <v>0.3493363815329904</v>
      </c>
      <c r="E7" s="8">
        <v>20492</v>
      </c>
      <c r="F7" s="9">
        <v>0.6506636184670096</v>
      </c>
      <c r="G7" s="8">
        <v>31494</v>
      </c>
      <c r="H7" s="32">
        <v>1</v>
      </c>
    </row>
    <row r="8" spans="1:8" x14ac:dyDescent="0.3">
      <c r="A8" s="412"/>
      <c r="B8" s="28" t="s">
        <v>6</v>
      </c>
      <c r="C8" s="11">
        <v>2507</v>
      </c>
      <c r="D8" s="12">
        <v>0.28932487016733988</v>
      </c>
      <c r="E8" s="11">
        <v>6158</v>
      </c>
      <c r="F8" s="12">
        <v>0.71067512983266012</v>
      </c>
      <c r="G8" s="11">
        <v>8665</v>
      </c>
      <c r="H8" s="33">
        <v>1</v>
      </c>
    </row>
    <row r="9" spans="1:8" ht="15" thickBot="1" x14ac:dyDescent="0.35">
      <c r="A9" s="413"/>
      <c r="B9" s="29" t="s">
        <v>7</v>
      </c>
      <c r="C9" s="14">
        <v>545</v>
      </c>
      <c r="D9" s="15">
        <v>0.29128808123997862</v>
      </c>
      <c r="E9" s="14">
        <v>1326</v>
      </c>
      <c r="F9" s="15">
        <v>0.70871191876002138</v>
      </c>
      <c r="G9" s="14">
        <v>1871</v>
      </c>
      <c r="H9" s="23">
        <v>1</v>
      </c>
    </row>
    <row r="10" spans="1:8" x14ac:dyDescent="0.3">
      <c r="A10" s="411" t="s">
        <v>297</v>
      </c>
      <c r="B10" s="27" t="s">
        <v>9</v>
      </c>
      <c r="C10" s="8">
        <v>5895</v>
      </c>
      <c r="D10" s="9">
        <v>0.40184049079754602</v>
      </c>
      <c r="E10" s="8">
        <v>8775</v>
      </c>
      <c r="F10" s="9">
        <v>0.59815950920245398</v>
      </c>
      <c r="G10" s="8">
        <v>14670</v>
      </c>
      <c r="H10" s="32">
        <v>1</v>
      </c>
    </row>
    <row r="11" spans="1:8" x14ac:dyDescent="0.3">
      <c r="A11" s="412"/>
      <c r="B11" s="28" t="s">
        <v>10</v>
      </c>
      <c r="C11" s="11">
        <v>3735</v>
      </c>
      <c r="D11" s="12">
        <v>0.37294058911632549</v>
      </c>
      <c r="E11" s="11">
        <v>6280</v>
      </c>
      <c r="F11" s="12">
        <v>0.62705941088367445</v>
      </c>
      <c r="G11" s="11">
        <v>10015</v>
      </c>
      <c r="H11" s="33">
        <v>1</v>
      </c>
    </row>
    <row r="12" spans="1:8" ht="15" thickBot="1" x14ac:dyDescent="0.35">
      <c r="A12" s="413"/>
      <c r="B12" s="29" t="s">
        <v>11</v>
      </c>
      <c r="C12" s="14">
        <v>4424</v>
      </c>
      <c r="D12" s="15">
        <v>0.25505909484001155</v>
      </c>
      <c r="E12" s="14">
        <v>12921</v>
      </c>
      <c r="F12" s="15">
        <v>0.74494090515998845</v>
      </c>
      <c r="G12" s="14">
        <v>17345</v>
      </c>
      <c r="H12" s="23">
        <v>1</v>
      </c>
    </row>
    <row r="13" spans="1:8" x14ac:dyDescent="0.3">
      <c r="A13" s="442" t="s">
        <v>12</v>
      </c>
      <c r="B13" s="27" t="s">
        <v>13</v>
      </c>
      <c r="C13" s="8">
        <v>537</v>
      </c>
      <c r="D13" s="9">
        <v>0.17058449809402795</v>
      </c>
      <c r="E13" s="8">
        <v>2611</v>
      </c>
      <c r="F13" s="9">
        <v>0.82941550190597202</v>
      </c>
      <c r="G13" s="8">
        <v>3148</v>
      </c>
      <c r="H13" s="32">
        <v>1</v>
      </c>
    </row>
    <row r="14" spans="1:8" x14ac:dyDescent="0.3">
      <c r="A14" s="415"/>
      <c r="B14" s="28" t="s">
        <v>14</v>
      </c>
      <c r="C14" s="11">
        <v>3679</v>
      </c>
      <c r="D14" s="12">
        <v>0.21861073147542931</v>
      </c>
      <c r="E14" s="11">
        <v>13150</v>
      </c>
      <c r="F14" s="12">
        <v>0.78138926852457069</v>
      </c>
      <c r="G14" s="11">
        <v>16829</v>
      </c>
      <c r="H14" s="33">
        <v>1</v>
      </c>
    </row>
    <row r="15" spans="1:8" x14ac:dyDescent="0.3">
      <c r="A15" s="415"/>
      <c r="B15" s="28" t="s">
        <v>15</v>
      </c>
      <c r="C15" s="11">
        <v>8653</v>
      </c>
      <c r="D15" s="12">
        <v>0.48308396605627513</v>
      </c>
      <c r="E15" s="11">
        <v>9259</v>
      </c>
      <c r="F15" s="12">
        <v>0.51691603394372487</v>
      </c>
      <c r="G15" s="11">
        <v>17912</v>
      </c>
      <c r="H15" s="33">
        <v>1</v>
      </c>
    </row>
    <row r="16" spans="1:8" ht="15" thickBot="1" x14ac:dyDescent="0.35">
      <c r="A16" s="416"/>
      <c r="B16" s="29" t="s">
        <v>16</v>
      </c>
      <c r="C16" s="14">
        <v>1185</v>
      </c>
      <c r="D16" s="15">
        <v>0.28616276261772516</v>
      </c>
      <c r="E16" s="14">
        <v>2956</v>
      </c>
      <c r="F16" s="15">
        <v>0.71383723738227478</v>
      </c>
      <c r="G16" s="14">
        <v>4141</v>
      </c>
      <c r="H16" s="23">
        <v>1</v>
      </c>
    </row>
    <row r="21" ht="17.399999999999999" customHeight="1" x14ac:dyDescent="0.3"/>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2:H16"/>
  <sheetViews>
    <sheetView zoomScale="160" zoomScaleNormal="160" workbookViewId="0">
      <selection activeCell="C41" sqref="C41"/>
    </sheetView>
  </sheetViews>
  <sheetFormatPr defaultColWidth="11.44140625" defaultRowHeight="14.4" x14ac:dyDescent="0.3"/>
  <sheetData>
    <row r="2" spans="1:8" x14ac:dyDescent="0.3">
      <c r="A2" s="155" t="s">
        <v>323</v>
      </c>
    </row>
    <row r="3" spans="1:8" ht="15" thickBot="1" x14ac:dyDescent="0.35"/>
    <row r="4" spans="1:8" x14ac:dyDescent="0.3">
      <c r="A4" s="447"/>
      <c r="B4" s="448"/>
      <c r="C4" s="451" t="s">
        <v>56</v>
      </c>
      <c r="D4" s="452"/>
      <c r="E4" s="451" t="s">
        <v>285</v>
      </c>
      <c r="F4" s="452"/>
      <c r="G4" s="443" t="s">
        <v>3</v>
      </c>
      <c r="H4" s="444"/>
    </row>
    <row r="5" spans="1:8" ht="15" thickBot="1" x14ac:dyDescent="0.35">
      <c r="A5" s="453"/>
      <c r="B5" s="454"/>
      <c r="C5" s="42" t="s">
        <v>289</v>
      </c>
      <c r="D5" s="42" t="s">
        <v>2</v>
      </c>
      <c r="E5" s="42" t="s">
        <v>289</v>
      </c>
      <c r="F5" s="70" t="s">
        <v>2</v>
      </c>
      <c r="G5" s="42" t="s">
        <v>289</v>
      </c>
      <c r="H5" s="71" t="s">
        <v>2</v>
      </c>
    </row>
    <row r="6" spans="1:8" ht="15" customHeight="1" thickBot="1" x14ac:dyDescent="0.35">
      <c r="A6" s="421" t="s">
        <v>3</v>
      </c>
      <c r="B6" s="422"/>
      <c r="C6" s="5">
        <v>11679</v>
      </c>
      <c r="D6" s="20">
        <v>0.27787294789436118</v>
      </c>
      <c r="E6" s="5">
        <v>30351</v>
      </c>
      <c r="F6" s="20">
        <v>0.72212705210563888</v>
      </c>
      <c r="G6" s="5">
        <v>42030</v>
      </c>
      <c r="H6" s="6">
        <v>1</v>
      </c>
    </row>
    <row r="7" spans="1:8" x14ac:dyDescent="0.3">
      <c r="A7" s="411" t="s">
        <v>4</v>
      </c>
      <c r="B7" s="27" t="s">
        <v>5</v>
      </c>
      <c r="C7" s="8">
        <v>8797</v>
      </c>
      <c r="D7" s="9">
        <v>0.27932304565949068</v>
      </c>
      <c r="E7" s="8">
        <v>22697</v>
      </c>
      <c r="F7" s="9">
        <v>0.72067695434050927</v>
      </c>
      <c r="G7" s="8">
        <v>31494</v>
      </c>
      <c r="H7" s="32">
        <v>1</v>
      </c>
    </row>
    <row r="8" spans="1:8" x14ac:dyDescent="0.3">
      <c r="A8" s="412"/>
      <c r="B8" s="28" t="s">
        <v>6</v>
      </c>
      <c r="C8" s="11">
        <v>2304</v>
      </c>
      <c r="D8" s="12">
        <v>0.26589728793998846</v>
      </c>
      <c r="E8" s="11">
        <v>6361</v>
      </c>
      <c r="F8" s="12">
        <v>0.73410271206001154</v>
      </c>
      <c r="G8" s="11">
        <v>8665</v>
      </c>
      <c r="H8" s="33">
        <v>1</v>
      </c>
    </row>
    <row r="9" spans="1:8" ht="15" thickBot="1" x14ac:dyDescent="0.35">
      <c r="A9" s="413"/>
      <c r="B9" s="29" t="s">
        <v>7</v>
      </c>
      <c r="C9" s="14">
        <v>578</v>
      </c>
      <c r="D9" s="15">
        <v>0.30892570817744519</v>
      </c>
      <c r="E9" s="14">
        <v>1293</v>
      </c>
      <c r="F9" s="15">
        <v>0.69107429182255475</v>
      </c>
      <c r="G9" s="14">
        <v>1871</v>
      </c>
      <c r="H9" s="23">
        <v>1</v>
      </c>
    </row>
    <row r="10" spans="1:8" x14ac:dyDescent="0.3">
      <c r="A10" s="411" t="s">
        <v>297</v>
      </c>
      <c r="B10" s="27" t="s">
        <v>9</v>
      </c>
      <c r="C10" s="8">
        <v>3672</v>
      </c>
      <c r="D10" s="9">
        <v>0.25030674846625767</v>
      </c>
      <c r="E10" s="8">
        <v>10998</v>
      </c>
      <c r="F10" s="9">
        <v>0.74969325153374233</v>
      </c>
      <c r="G10" s="8">
        <v>14670</v>
      </c>
      <c r="H10" s="32">
        <v>1</v>
      </c>
    </row>
    <row r="11" spans="1:8" x14ac:dyDescent="0.3">
      <c r="A11" s="412"/>
      <c r="B11" s="28" t="s">
        <v>10</v>
      </c>
      <c r="C11" s="11">
        <v>3936</v>
      </c>
      <c r="D11" s="12">
        <v>0.39301048427358959</v>
      </c>
      <c r="E11" s="11">
        <v>6079</v>
      </c>
      <c r="F11" s="12">
        <v>0.60698951572641036</v>
      </c>
      <c r="G11" s="11">
        <v>10015</v>
      </c>
      <c r="H11" s="33">
        <v>1</v>
      </c>
    </row>
    <row r="12" spans="1:8" ht="15" thickBot="1" x14ac:dyDescent="0.35">
      <c r="A12" s="413"/>
      <c r="B12" s="29" t="s">
        <v>11</v>
      </c>
      <c r="C12" s="14">
        <v>4071</v>
      </c>
      <c r="D12" s="15">
        <v>0.23470740847506485</v>
      </c>
      <c r="E12" s="14">
        <v>13274</v>
      </c>
      <c r="F12" s="15">
        <v>0.76529259152493512</v>
      </c>
      <c r="G12" s="14">
        <v>17345</v>
      </c>
      <c r="H12" s="23">
        <v>1</v>
      </c>
    </row>
    <row r="13" spans="1:8" x14ac:dyDescent="0.3">
      <c r="A13" s="442" t="s">
        <v>12</v>
      </c>
      <c r="B13" s="27" t="s">
        <v>13</v>
      </c>
      <c r="C13" s="8">
        <v>564</v>
      </c>
      <c r="D13" s="9">
        <v>0.17916137229987295</v>
      </c>
      <c r="E13" s="8">
        <v>2584</v>
      </c>
      <c r="F13" s="9">
        <v>0.82083862770012705</v>
      </c>
      <c r="G13" s="8">
        <v>3148</v>
      </c>
      <c r="H13" s="32">
        <v>1</v>
      </c>
    </row>
    <row r="14" spans="1:8" x14ac:dyDescent="0.3">
      <c r="A14" s="415"/>
      <c r="B14" s="28" t="s">
        <v>14</v>
      </c>
      <c r="C14" s="11">
        <v>4933</v>
      </c>
      <c r="D14" s="12">
        <v>0.29312496286172679</v>
      </c>
      <c r="E14" s="11">
        <v>11896</v>
      </c>
      <c r="F14" s="12">
        <v>0.70687503713827327</v>
      </c>
      <c r="G14" s="11">
        <v>16829</v>
      </c>
      <c r="H14" s="33">
        <v>1</v>
      </c>
    </row>
    <row r="15" spans="1:8" x14ac:dyDescent="0.3">
      <c r="A15" s="415"/>
      <c r="B15" s="28" t="s">
        <v>15</v>
      </c>
      <c r="C15" s="11">
        <v>4968</v>
      </c>
      <c r="D15" s="12">
        <v>0.27735596248325145</v>
      </c>
      <c r="E15" s="11">
        <v>12944</v>
      </c>
      <c r="F15" s="12">
        <v>0.72264403751674855</v>
      </c>
      <c r="G15" s="11">
        <v>17912</v>
      </c>
      <c r="H15" s="33">
        <v>1</v>
      </c>
    </row>
    <row r="16" spans="1:8" ht="15" thickBot="1" x14ac:dyDescent="0.35">
      <c r="A16" s="416"/>
      <c r="B16" s="29" t="s">
        <v>16</v>
      </c>
      <c r="C16" s="14">
        <v>1214</v>
      </c>
      <c r="D16" s="15">
        <v>0.29316590195604925</v>
      </c>
      <c r="E16" s="14">
        <v>2927</v>
      </c>
      <c r="F16" s="15">
        <v>0.7068340980439507</v>
      </c>
      <c r="G16" s="14">
        <v>4141</v>
      </c>
      <c r="H16" s="23">
        <v>1</v>
      </c>
    </row>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C6"/>
  <sheetViews>
    <sheetView zoomScale="70" zoomScaleNormal="70" workbookViewId="0">
      <selection activeCell="U24" sqref="U24"/>
    </sheetView>
  </sheetViews>
  <sheetFormatPr defaultColWidth="11.5546875" defaultRowHeight="14.4" x14ac:dyDescent="0.3"/>
  <cols>
    <col min="2" max="2" width="13.5546875" customWidth="1"/>
    <col min="3" max="3" width="10.44140625" customWidth="1"/>
    <col min="5" max="5" width="14.33203125" bestFit="1" customWidth="1"/>
    <col min="12" max="12" width="14.33203125" customWidth="1"/>
    <col min="15" max="15" width="13.44140625" customWidth="1"/>
    <col min="23" max="23" width="13.6640625" customWidth="1"/>
    <col min="26" max="26" width="13" customWidth="1"/>
  </cols>
  <sheetData>
    <row r="1" spans="1:29" x14ac:dyDescent="0.3">
      <c r="A1" s="155" t="s">
        <v>307</v>
      </c>
      <c r="J1" s="155" t="s">
        <v>308</v>
      </c>
      <c r="U1" s="155" t="s">
        <v>309</v>
      </c>
    </row>
    <row r="2" spans="1:29" ht="15" thickBot="1" x14ac:dyDescent="0.35"/>
    <row r="3" spans="1:29" ht="43.8" thickBot="1" x14ac:dyDescent="0.35">
      <c r="A3" s="178" t="s">
        <v>249</v>
      </c>
      <c r="B3" s="93" t="s">
        <v>54</v>
      </c>
      <c r="C3" s="179" t="s">
        <v>250</v>
      </c>
      <c r="D3" s="179" t="s">
        <v>251</v>
      </c>
      <c r="E3" s="179" t="s">
        <v>58</v>
      </c>
      <c r="F3" s="93" t="s">
        <v>59</v>
      </c>
      <c r="G3" s="93" t="s">
        <v>55</v>
      </c>
      <c r="H3" s="94" t="s">
        <v>60</v>
      </c>
      <c r="J3" s="180"/>
      <c r="K3" s="152" t="s">
        <v>249</v>
      </c>
      <c r="L3" s="179" t="s">
        <v>54</v>
      </c>
      <c r="M3" s="179" t="s">
        <v>250</v>
      </c>
      <c r="N3" s="179" t="s">
        <v>251</v>
      </c>
      <c r="O3" s="179" t="s">
        <v>58</v>
      </c>
      <c r="P3" s="179" t="s">
        <v>59</v>
      </c>
      <c r="Q3" s="179" t="s">
        <v>55</v>
      </c>
      <c r="R3" s="181" t="s">
        <v>60</v>
      </c>
      <c r="U3" s="180"/>
      <c r="V3" s="152" t="s">
        <v>249</v>
      </c>
      <c r="W3" s="179" t="s">
        <v>54</v>
      </c>
      <c r="X3" s="179" t="s">
        <v>250</v>
      </c>
      <c r="Y3" s="179" t="s">
        <v>251</v>
      </c>
      <c r="Z3" s="179" t="s">
        <v>58</v>
      </c>
      <c r="AA3" s="179" t="s">
        <v>59</v>
      </c>
      <c r="AB3" s="179" t="s">
        <v>55</v>
      </c>
      <c r="AC3" s="181" t="s">
        <v>60</v>
      </c>
    </row>
    <row r="4" spans="1:29" ht="15" thickBot="1" x14ac:dyDescent="0.35">
      <c r="A4" s="182">
        <v>0.87056864144658574</v>
      </c>
      <c r="B4" s="183">
        <v>0.83947180585296222</v>
      </c>
      <c r="C4" s="134">
        <v>0.56623840114204138</v>
      </c>
      <c r="D4" s="134">
        <v>0.66992624315964788</v>
      </c>
      <c r="E4" s="134">
        <v>0.49267190102307873</v>
      </c>
      <c r="F4" s="184">
        <v>0.88284558648584344</v>
      </c>
      <c r="G4" s="184">
        <v>0.33438020461575063</v>
      </c>
      <c r="H4" s="175">
        <v>0.27787294789436118</v>
      </c>
      <c r="J4" s="185" t="s">
        <v>5</v>
      </c>
      <c r="K4" s="186">
        <v>0.8503524480853496</v>
      </c>
      <c r="L4" s="187">
        <v>0.78799136343430498</v>
      </c>
      <c r="M4" s="187">
        <v>0.60960817933574651</v>
      </c>
      <c r="N4" s="187">
        <v>0.63729599288753414</v>
      </c>
      <c r="O4" s="163">
        <v>0.41217374738045343</v>
      </c>
      <c r="P4" s="187">
        <v>0.84365275925573124</v>
      </c>
      <c r="Q4" s="187">
        <v>0.3493363815329904</v>
      </c>
      <c r="R4" s="163">
        <v>0.27932304565949068</v>
      </c>
      <c r="U4" s="185" t="s">
        <v>9</v>
      </c>
      <c r="V4" s="186">
        <v>0.78977505112474433</v>
      </c>
      <c r="W4" s="187">
        <v>0.82331288343558284</v>
      </c>
      <c r="X4" s="187">
        <v>0.48882072256305387</v>
      </c>
      <c r="Y4" s="187">
        <v>0.63299250170415811</v>
      </c>
      <c r="Z4" s="163">
        <v>0.51731424676209947</v>
      </c>
      <c r="AA4" s="188">
        <v>0.84648943421949552</v>
      </c>
      <c r="AB4" s="188">
        <v>0.40184049079754602</v>
      </c>
      <c r="AC4" s="172">
        <v>0.25030674846625767</v>
      </c>
    </row>
    <row r="5" spans="1:29" x14ac:dyDescent="0.3">
      <c r="B5" s="34"/>
      <c r="C5" s="22"/>
      <c r="J5" s="189" t="s">
        <v>6</v>
      </c>
      <c r="K5" s="186">
        <v>0.92302365839584533</v>
      </c>
      <c r="L5" s="190">
        <v>0.9930755914598961</v>
      </c>
      <c r="M5" s="187">
        <v>0.43958453548759374</v>
      </c>
      <c r="N5" s="187">
        <v>0.77437968840161564</v>
      </c>
      <c r="O5" s="163">
        <v>0.72140796306982113</v>
      </c>
      <c r="P5" s="190">
        <v>1</v>
      </c>
      <c r="Q5" s="190">
        <v>0.28932487016733988</v>
      </c>
      <c r="R5" s="164">
        <v>0.26589728793998846</v>
      </c>
      <c r="U5" s="189" t="s">
        <v>10</v>
      </c>
      <c r="V5" s="186">
        <v>0.89166250624063903</v>
      </c>
      <c r="W5" s="187">
        <v>0.71802296555167244</v>
      </c>
      <c r="X5" s="187">
        <v>0.81797304043934094</v>
      </c>
      <c r="Y5" s="187">
        <v>0.55856215676485277</v>
      </c>
      <c r="Z5" s="163">
        <v>0.42935596605092363</v>
      </c>
      <c r="AA5" s="187">
        <v>0.82685971043434847</v>
      </c>
      <c r="AB5" s="187">
        <v>0.37294058911632549</v>
      </c>
      <c r="AC5" s="163">
        <v>0.39301048427358959</v>
      </c>
    </row>
    <row r="6" spans="1:29" ht="15" thickBot="1" x14ac:dyDescent="0.35">
      <c r="C6" s="22"/>
      <c r="J6" s="191" t="s">
        <v>7</v>
      </c>
      <c r="K6" s="192">
        <v>0.96793158738642437</v>
      </c>
      <c r="L6" s="184">
        <v>0.99465526456440401</v>
      </c>
      <c r="M6" s="134">
        <v>0.42276857295563869</v>
      </c>
      <c r="N6" s="134">
        <v>0.73543559593800112</v>
      </c>
      <c r="O6" s="183">
        <v>0.78834847675040087</v>
      </c>
      <c r="P6" s="184">
        <v>1</v>
      </c>
      <c r="Q6" s="184">
        <v>0.29128808123997862</v>
      </c>
      <c r="R6" s="175">
        <v>0.30892570817744519</v>
      </c>
      <c r="U6" s="191" t="s">
        <v>11</v>
      </c>
      <c r="V6" s="192">
        <v>0.92672239838570192</v>
      </c>
      <c r="W6" s="134">
        <v>0.92326318823868547</v>
      </c>
      <c r="X6" s="134">
        <v>0.48636494667051022</v>
      </c>
      <c r="Y6" s="134">
        <v>0.76546555203228595</v>
      </c>
      <c r="Z6" s="183">
        <v>0.50838858460651482</v>
      </c>
      <c r="AA6" s="134">
        <v>0.94620017206767992</v>
      </c>
      <c r="AB6" s="134">
        <v>0.25505909484001155</v>
      </c>
      <c r="AC6" s="183">
        <v>0.23470740847506485</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2:G15"/>
  <sheetViews>
    <sheetView zoomScale="160" zoomScaleNormal="160" workbookViewId="0">
      <selection activeCell="J1" sqref="J1:J1048576"/>
    </sheetView>
  </sheetViews>
  <sheetFormatPr defaultColWidth="11.5546875" defaultRowHeight="14.4" x14ac:dyDescent="0.3"/>
  <cols>
    <col min="1" max="1" width="26.88671875" style="352" customWidth="1"/>
    <col min="2" max="2" width="16" style="352" customWidth="1"/>
    <col min="3" max="3" width="14.88671875" style="352" bestFit="1" customWidth="1"/>
    <col min="4" max="16384" width="11.5546875" style="352"/>
  </cols>
  <sheetData>
    <row r="2" spans="1:7" ht="15" thickBot="1" x14ac:dyDescent="0.35">
      <c r="A2" s="352" t="s">
        <v>310</v>
      </c>
    </row>
    <row r="3" spans="1:7" ht="15" customHeight="1" x14ac:dyDescent="0.3">
      <c r="A3" s="468"/>
      <c r="B3" s="469"/>
      <c r="C3" s="472" t="s">
        <v>290</v>
      </c>
      <c r="D3" s="457" t="s">
        <v>22</v>
      </c>
      <c r="E3" s="458"/>
      <c r="F3" s="458"/>
      <c r="G3" s="459"/>
    </row>
    <row r="4" spans="1:7" ht="29.4" thickBot="1" x14ac:dyDescent="0.35">
      <c r="A4" s="470"/>
      <c r="B4" s="471"/>
      <c r="C4" s="473"/>
      <c r="D4" s="353" t="s">
        <v>23</v>
      </c>
      <c r="E4" s="353" t="s">
        <v>177</v>
      </c>
      <c r="F4" s="354" t="s">
        <v>24</v>
      </c>
      <c r="G4" s="355" t="s">
        <v>25</v>
      </c>
    </row>
    <row r="5" spans="1:7" ht="15" thickBot="1" x14ac:dyDescent="0.35">
      <c r="A5" s="460" t="s">
        <v>3</v>
      </c>
      <c r="B5" s="461"/>
      <c r="C5" s="356">
        <v>42030</v>
      </c>
      <c r="D5" s="357">
        <v>12.655150000000001</v>
      </c>
      <c r="E5" s="357">
        <v>12.53659</v>
      </c>
      <c r="F5" s="358">
        <v>0</v>
      </c>
      <c r="G5" s="359">
        <v>114</v>
      </c>
    </row>
    <row r="6" spans="1:7" x14ac:dyDescent="0.3">
      <c r="A6" s="462" t="s">
        <v>4</v>
      </c>
      <c r="B6" s="360" t="s">
        <v>5</v>
      </c>
      <c r="C6" s="361">
        <v>31494</v>
      </c>
      <c r="D6" s="362">
        <v>9.7900869999999998</v>
      </c>
      <c r="E6" s="363">
        <v>8.9086909999999992</v>
      </c>
      <c r="F6" s="360">
        <v>0</v>
      </c>
      <c r="G6" s="364">
        <v>67</v>
      </c>
    </row>
    <row r="7" spans="1:7" x14ac:dyDescent="0.3">
      <c r="A7" s="463"/>
      <c r="B7" s="365" t="s">
        <v>6</v>
      </c>
      <c r="C7" s="366">
        <v>8665</v>
      </c>
      <c r="D7" s="367">
        <v>19.523949999999999</v>
      </c>
      <c r="E7" s="368">
        <v>14.58559</v>
      </c>
      <c r="F7" s="365">
        <v>0</v>
      </c>
      <c r="G7" s="369">
        <v>76</v>
      </c>
    </row>
    <row r="8" spans="1:7" ht="15" thickBot="1" x14ac:dyDescent="0.35">
      <c r="A8" s="464"/>
      <c r="B8" s="370" t="s">
        <v>7</v>
      </c>
      <c r="C8" s="371">
        <v>1871</v>
      </c>
      <c r="D8" s="372">
        <v>29.071079999999998</v>
      </c>
      <c r="E8" s="373">
        <v>24.27299</v>
      </c>
      <c r="F8" s="370">
        <v>1</v>
      </c>
      <c r="G8" s="374">
        <v>114</v>
      </c>
    </row>
    <row r="9" spans="1:7" x14ac:dyDescent="0.3">
      <c r="A9" s="462" t="s">
        <v>297</v>
      </c>
      <c r="B9" s="360" t="s">
        <v>9</v>
      </c>
      <c r="C9" s="361">
        <v>14670</v>
      </c>
      <c r="D9" s="362">
        <v>12.238989999999999</v>
      </c>
      <c r="E9" s="363">
        <v>12.36382</v>
      </c>
      <c r="F9" s="360">
        <v>0</v>
      </c>
      <c r="G9" s="364">
        <v>106</v>
      </c>
    </row>
    <row r="10" spans="1:7" x14ac:dyDescent="0.3">
      <c r="A10" s="463"/>
      <c r="B10" s="365" t="s">
        <v>10</v>
      </c>
      <c r="C10" s="366">
        <v>10015</v>
      </c>
      <c r="D10" s="367">
        <v>12.5358</v>
      </c>
      <c r="E10" s="368">
        <v>13.994870000000001</v>
      </c>
      <c r="F10" s="365">
        <v>0</v>
      </c>
      <c r="G10" s="369">
        <v>114</v>
      </c>
    </row>
    <row r="11" spans="1:7" ht="15" thickBot="1" x14ac:dyDescent="0.35">
      <c r="A11" s="464"/>
      <c r="B11" s="370" t="s">
        <v>11</v>
      </c>
      <c r="C11" s="371">
        <v>17345</v>
      </c>
      <c r="D11" s="372">
        <v>13.076040000000001</v>
      </c>
      <c r="E11" s="373">
        <v>11.7713</v>
      </c>
      <c r="F11" s="370">
        <v>0</v>
      </c>
      <c r="G11" s="374">
        <v>100</v>
      </c>
    </row>
    <row r="12" spans="1:7" ht="15" customHeight="1" x14ac:dyDescent="0.3">
      <c r="A12" s="465" t="s">
        <v>12</v>
      </c>
      <c r="B12" s="360" t="s">
        <v>13</v>
      </c>
      <c r="C12" s="361">
        <v>3148</v>
      </c>
      <c r="D12" s="362">
        <v>12.06512</v>
      </c>
      <c r="E12" s="363">
        <v>13.0169</v>
      </c>
      <c r="F12" s="360">
        <v>0</v>
      </c>
      <c r="G12" s="364">
        <v>114</v>
      </c>
    </row>
    <row r="13" spans="1:7" x14ac:dyDescent="0.3">
      <c r="A13" s="466"/>
      <c r="B13" s="365" t="s">
        <v>14</v>
      </c>
      <c r="C13" s="366">
        <v>16829</v>
      </c>
      <c r="D13" s="367">
        <v>12.353020000000001</v>
      </c>
      <c r="E13" s="368">
        <v>11.83503</v>
      </c>
      <c r="F13" s="365">
        <v>1</v>
      </c>
      <c r="G13" s="369">
        <v>100</v>
      </c>
    </row>
    <row r="14" spans="1:7" x14ac:dyDescent="0.3">
      <c r="A14" s="466"/>
      <c r="B14" s="365" t="s">
        <v>15</v>
      </c>
      <c r="C14" s="366">
        <v>17912</v>
      </c>
      <c r="D14" s="367">
        <v>13.02233</v>
      </c>
      <c r="E14" s="368">
        <v>11.74343</v>
      </c>
      <c r="F14" s="365">
        <v>0</v>
      </c>
      <c r="G14" s="369">
        <v>107</v>
      </c>
    </row>
    <row r="15" spans="1:7" ht="15" thickBot="1" x14ac:dyDescent="0.35">
      <c r="A15" s="467"/>
      <c r="B15" s="370" t="s">
        <v>16</v>
      </c>
      <c r="C15" s="371">
        <v>4141</v>
      </c>
      <c r="D15" s="372">
        <v>12.7233</v>
      </c>
      <c r="E15" s="373">
        <v>17.45346</v>
      </c>
      <c r="F15" s="370">
        <v>0</v>
      </c>
      <c r="G15" s="374">
        <v>96</v>
      </c>
    </row>
  </sheetData>
  <mergeCells count="7">
    <mergeCell ref="D3:G3"/>
    <mergeCell ref="A5:B5"/>
    <mergeCell ref="A6:A8"/>
    <mergeCell ref="A9:A11"/>
    <mergeCell ref="A12:A15"/>
    <mergeCell ref="A3:B4"/>
    <mergeCell ref="C3:C4"/>
  </mergeCells>
  <pageMargins left="0.7" right="0.7" top="0.75" bottom="0.75" header="0.3" footer="0.3"/>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2:L15"/>
  <sheetViews>
    <sheetView zoomScale="175" zoomScaleNormal="175" workbookViewId="0">
      <selection activeCell="I1" sqref="I1:I1048576"/>
    </sheetView>
  </sheetViews>
  <sheetFormatPr defaultColWidth="11.5546875" defaultRowHeight="14.4" x14ac:dyDescent="0.3"/>
  <cols>
    <col min="1" max="1" width="15.88671875" style="352" customWidth="1"/>
    <col min="2" max="2" width="13.6640625" style="352" customWidth="1"/>
    <col min="3" max="3" width="12.6640625" style="352" customWidth="1"/>
    <col min="4" max="16384" width="11.5546875" style="352"/>
  </cols>
  <sheetData>
    <row r="2" spans="1:12" ht="15" thickBot="1" x14ac:dyDescent="0.35">
      <c r="A2" s="352" t="s">
        <v>311</v>
      </c>
    </row>
    <row r="3" spans="1:12" ht="15" customHeight="1" x14ac:dyDescent="0.3">
      <c r="A3" s="468"/>
      <c r="B3" s="479"/>
      <c r="C3" s="472" t="s">
        <v>290</v>
      </c>
      <c r="D3" s="457" t="s">
        <v>26</v>
      </c>
      <c r="E3" s="458"/>
      <c r="F3" s="458"/>
      <c r="G3" s="459"/>
    </row>
    <row r="4" spans="1:12" ht="29.4" thickBot="1" x14ac:dyDescent="0.35">
      <c r="A4" s="470"/>
      <c r="B4" s="480"/>
      <c r="C4" s="473"/>
      <c r="D4" s="353" t="s">
        <v>291</v>
      </c>
      <c r="E4" s="353" t="s">
        <v>27</v>
      </c>
      <c r="F4" s="354" t="s">
        <v>24</v>
      </c>
      <c r="G4" s="355" t="s">
        <v>25</v>
      </c>
    </row>
    <row r="5" spans="1:12" ht="15" thickBot="1" x14ac:dyDescent="0.35">
      <c r="A5" s="460" t="s">
        <v>3</v>
      </c>
      <c r="B5" s="474"/>
      <c r="C5" s="356">
        <v>41413</v>
      </c>
      <c r="D5" s="357">
        <v>6.3704390000000002</v>
      </c>
      <c r="E5" s="357">
        <v>17.994160000000001</v>
      </c>
      <c r="F5" s="358">
        <v>1</v>
      </c>
      <c r="G5" s="375">
        <v>600</v>
      </c>
    </row>
    <row r="6" spans="1:12" x14ac:dyDescent="0.3">
      <c r="A6" s="475" t="s">
        <v>4</v>
      </c>
      <c r="B6" s="376" t="s">
        <v>5</v>
      </c>
      <c r="C6" s="377">
        <v>31096</v>
      </c>
      <c r="D6" s="378">
        <v>3.434911</v>
      </c>
      <c r="E6" s="379">
        <v>2.5843590000000001</v>
      </c>
      <c r="F6" s="380">
        <v>1</v>
      </c>
      <c r="G6" s="381">
        <v>25</v>
      </c>
      <c r="J6" s="382"/>
      <c r="L6" s="383"/>
    </row>
    <row r="7" spans="1:12" x14ac:dyDescent="0.3">
      <c r="A7" s="463"/>
      <c r="B7" s="384" t="s">
        <v>6</v>
      </c>
      <c r="C7" s="385">
        <v>8622</v>
      </c>
      <c r="D7" s="367">
        <v>10.56124</v>
      </c>
      <c r="E7" s="368">
        <v>13.058450000000001</v>
      </c>
      <c r="F7" s="365">
        <v>1</v>
      </c>
      <c r="G7" s="369">
        <v>150</v>
      </c>
      <c r="J7" s="382"/>
      <c r="L7" s="383"/>
    </row>
    <row r="8" spans="1:12" ht="15" thickBot="1" x14ac:dyDescent="0.35">
      <c r="A8" s="464"/>
      <c r="B8" s="386" t="s">
        <v>7</v>
      </c>
      <c r="C8" s="387">
        <v>1695</v>
      </c>
      <c r="D8" s="372">
        <v>38.90737</v>
      </c>
      <c r="E8" s="373">
        <v>75.10539</v>
      </c>
      <c r="F8" s="370">
        <v>2</v>
      </c>
      <c r="G8" s="374">
        <v>600</v>
      </c>
      <c r="J8" s="382"/>
      <c r="L8" s="383"/>
    </row>
    <row r="9" spans="1:12" x14ac:dyDescent="0.3">
      <c r="A9" s="462" t="s">
        <v>297</v>
      </c>
      <c r="B9" s="388" t="s">
        <v>9</v>
      </c>
      <c r="C9" s="389">
        <v>14457</v>
      </c>
      <c r="D9" s="362">
        <v>6.6724079999999999</v>
      </c>
      <c r="E9" s="363">
        <v>21.201039999999999</v>
      </c>
      <c r="F9" s="360">
        <v>1</v>
      </c>
      <c r="G9" s="364">
        <v>500</v>
      </c>
      <c r="J9" s="382"/>
      <c r="L9" s="383"/>
    </row>
    <row r="10" spans="1:12" x14ac:dyDescent="0.3">
      <c r="A10" s="463"/>
      <c r="B10" s="384" t="s">
        <v>10</v>
      </c>
      <c r="C10" s="385">
        <v>9966</v>
      </c>
      <c r="D10" s="367">
        <v>5.444712</v>
      </c>
      <c r="E10" s="368">
        <v>7.3700669999999997</v>
      </c>
      <c r="F10" s="365">
        <v>1</v>
      </c>
      <c r="G10" s="369">
        <v>120</v>
      </c>
      <c r="J10" s="382"/>
      <c r="L10" s="383"/>
    </row>
    <row r="11" spans="1:12" ht="15" thickBot="1" x14ac:dyDescent="0.35">
      <c r="A11" s="464"/>
      <c r="B11" s="386" t="s">
        <v>11</v>
      </c>
      <c r="C11" s="387">
        <v>16990</v>
      </c>
      <c r="D11" s="372">
        <v>6.656504</v>
      </c>
      <c r="E11" s="373">
        <v>19.364930000000001</v>
      </c>
      <c r="F11" s="370">
        <v>1</v>
      </c>
      <c r="G11" s="374">
        <v>600</v>
      </c>
      <c r="J11" s="382"/>
      <c r="L11" s="383"/>
    </row>
    <row r="12" spans="1:12" x14ac:dyDescent="0.3">
      <c r="A12" s="476" t="s">
        <v>12</v>
      </c>
      <c r="B12" s="376" t="s">
        <v>13</v>
      </c>
      <c r="C12" s="377">
        <v>3060</v>
      </c>
      <c r="D12" s="378">
        <v>7.6163400000000001</v>
      </c>
      <c r="E12" s="379">
        <v>24.80293</v>
      </c>
      <c r="F12" s="380">
        <v>1</v>
      </c>
      <c r="G12" s="381">
        <v>500</v>
      </c>
      <c r="J12" s="390"/>
      <c r="L12" s="383"/>
    </row>
    <row r="13" spans="1:12" x14ac:dyDescent="0.3">
      <c r="A13" s="477"/>
      <c r="B13" s="384" t="s">
        <v>14</v>
      </c>
      <c r="C13" s="385">
        <v>16699</v>
      </c>
      <c r="D13" s="367">
        <v>5.6531529999999997</v>
      </c>
      <c r="E13" s="368">
        <v>15.03373</v>
      </c>
      <c r="F13" s="365">
        <v>1</v>
      </c>
      <c r="G13" s="369">
        <v>600</v>
      </c>
      <c r="J13" s="390"/>
      <c r="L13" s="383"/>
    </row>
    <row r="14" spans="1:12" x14ac:dyDescent="0.3">
      <c r="A14" s="477"/>
      <c r="B14" s="384" t="s">
        <v>15</v>
      </c>
      <c r="C14" s="385">
        <v>17738</v>
      </c>
      <c r="D14" s="367">
        <v>6.5090769999999996</v>
      </c>
      <c r="E14" s="368">
        <v>17.579049999999999</v>
      </c>
      <c r="F14" s="365">
        <v>1</v>
      </c>
      <c r="G14" s="369">
        <v>400</v>
      </c>
      <c r="J14" s="390"/>
      <c r="L14" s="383"/>
    </row>
    <row r="15" spans="1:12" ht="15" thickBot="1" x14ac:dyDescent="0.35">
      <c r="A15" s="478"/>
      <c r="B15" s="386" t="s">
        <v>16</v>
      </c>
      <c r="C15" s="387">
        <v>3916</v>
      </c>
      <c r="D15" s="372">
        <v>7.8276300000000001</v>
      </c>
      <c r="E15" s="373">
        <v>24.198560000000001</v>
      </c>
      <c r="F15" s="370">
        <v>1</v>
      </c>
      <c r="G15" s="374">
        <v>500</v>
      </c>
      <c r="J15" s="390"/>
      <c r="L15" s="383"/>
    </row>
  </sheetData>
  <mergeCells count="7">
    <mergeCell ref="D3:G3"/>
    <mergeCell ref="A5:B5"/>
    <mergeCell ref="A6:A8"/>
    <mergeCell ref="A9:A11"/>
    <mergeCell ref="A12:A15"/>
    <mergeCell ref="A3:B4"/>
    <mergeCell ref="C3: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A5F2-03D9-42A5-A2D6-A85736B8A494}">
  <sheetPr>
    <tabColor theme="0"/>
  </sheetPr>
  <dimension ref="A2:Z27"/>
  <sheetViews>
    <sheetView zoomScale="85" zoomScaleNormal="85" workbookViewId="0">
      <selection activeCell="A22" sqref="A22"/>
    </sheetView>
  </sheetViews>
  <sheetFormatPr defaultColWidth="10.6640625" defaultRowHeight="13.8" x14ac:dyDescent="0.3"/>
  <cols>
    <col min="1" max="1" width="16.6640625" style="672" customWidth="1"/>
    <col min="2" max="26" width="10.6640625" style="672"/>
    <col min="27" max="27" width="19.44140625" style="672" customWidth="1"/>
    <col min="28" max="16384" width="10.6640625" style="672"/>
  </cols>
  <sheetData>
    <row r="2" spans="1:26" x14ac:dyDescent="0.3">
      <c r="A2" s="671" t="s">
        <v>398</v>
      </c>
      <c r="B2" s="671"/>
    </row>
    <row r="3" spans="1:26" x14ac:dyDescent="0.3">
      <c r="A3" s="671"/>
      <c r="B3" s="671"/>
    </row>
    <row r="4" spans="1:26" ht="14.4" thickBot="1" x14ac:dyDescent="0.35">
      <c r="A4" s="613" t="s">
        <v>399</v>
      </c>
    </row>
    <row r="5" spans="1:26" ht="14.4" thickBot="1" x14ac:dyDescent="0.35">
      <c r="A5" s="673"/>
      <c r="B5" s="674">
        <v>1990</v>
      </c>
      <c r="C5" s="674">
        <v>1991</v>
      </c>
      <c r="D5" s="674">
        <v>1992</v>
      </c>
      <c r="E5" s="674">
        <v>1993</v>
      </c>
      <c r="F5" s="674">
        <v>1994</v>
      </c>
      <c r="G5" s="674">
        <v>1995</v>
      </c>
      <c r="H5" s="674">
        <v>1996</v>
      </c>
      <c r="I5" s="674">
        <v>1997</v>
      </c>
      <c r="J5" s="674">
        <v>1998</v>
      </c>
      <c r="K5" s="674">
        <v>1999</v>
      </c>
      <c r="L5" s="674">
        <v>2000</v>
      </c>
      <c r="M5" s="674">
        <v>2001</v>
      </c>
      <c r="N5" s="674">
        <v>2002</v>
      </c>
      <c r="O5" s="674">
        <v>2003</v>
      </c>
      <c r="P5" s="674">
        <v>2004</v>
      </c>
      <c r="Q5" s="674">
        <v>2005</v>
      </c>
      <c r="R5" s="674">
        <v>2006</v>
      </c>
      <c r="S5" s="674">
        <v>2007</v>
      </c>
      <c r="T5" s="674">
        <v>2008</v>
      </c>
      <c r="U5" s="674">
        <v>2009</v>
      </c>
      <c r="V5" s="674">
        <v>2010</v>
      </c>
      <c r="W5" s="674">
        <v>2011</v>
      </c>
      <c r="X5" s="674">
        <v>2012</v>
      </c>
      <c r="Y5" s="674">
        <v>2013</v>
      </c>
      <c r="Z5" s="675">
        <v>2014</v>
      </c>
    </row>
    <row r="6" spans="1:26" x14ac:dyDescent="0.3">
      <c r="A6" s="676" t="s">
        <v>400</v>
      </c>
      <c r="B6" s="677">
        <v>18612</v>
      </c>
      <c r="C6" s="677">
        <v>12896</v>
      </c>
      <c r="D6" s="677">
        <v>17587</v>
      </c>
      <c r="E6" s="677">
        <v>14207</v>
      </c>
      <c r="F6" s="677">
        <v>13347</v>
      </c>
      <c r="G6" s="677">
        <v>14338</v>
      </c>
      <c r="H6" s="677">
        <v>13574</v>
      </c>
      <c r="I6" s="677">
        <v>17136</v>
      </c>
      <c r="J6" s="677">
        <v>20341</v>
      </c>
      <c r="K6" s="677">
        <v>23380</v>
      </c>
      <c r="L6" s="677">
        <v>23113</v>
      </c>
      <c r="M6" s="677">
        <v>21508</v>
      </c>
      <c r="N6" s="677">
        <v>22918</v>
      </c>
      <c r="O6" s="677">
        <v>27983</v>
      </c>
      <c r="P6" s="677">
        <v>31374</v>
      </c>
      <c r="Q6" s="677">
        <v>32235</v>
      </c>
      <c r="R6" s="677">
        <v>34777</v>
      </c>
      <c r="S6" s="677">
        <v>39062</v>
      </c>
      <c r="T6" s="677">
        <v>42149</v>
      </c>
      <c r="U6" s="677">
        <v>43362</v>
      </c>
      <c r="V6" s="677">
        <v>40274</v>
      </c>
      <c r="W6" s="677">
        <v>40740</v>
      </c>
      <c r="X6" s="677">
        <v>45409</v>
      </c>
      <c r="Y6" s="677">
        <v>44700</v>
      </c>
      <c r="Z6" s="678">
        <v>41667</v>
      </c>
    </row>
    <row r="7" spans="1:26" ht="14.4" thickBot="1" x14ac:dyDescent="0.35">
      <c r="A7" s="679" t="s">
        <v>401</v>
      </c>
      <c r="B7" s="680">
        <v>1622</v>
      </c>
      <c r="C7" s="680">
        <v>2188</v>
      </c>
      <c r="D7" s="680">
        <v>2363</v>
      </c>
      <c r="E7" s="680">
        <v>2660</v>
      </c>
      <c r="F7" s="680">
        <v>2731</v>
      </c>
      <c r="G7" s="680">
        <v>4428</v>
      </c>
      <c r="H7" s="680">
        <v>12199</v>
      </c>
      <c r="I7" s="680">
        <v>13265</v>
      </c>
      <c r="J7" s="680">
        <v>13844</v>
      </c>
      <c r="K7" s="680">
        <v>14360</v>
      </c>
      <c r="L7" s="680">
        <v>15490</v>
      </c>
      <c r="M7" s="680">
        <v>20864</v>
      </c>
      <c r="N7" s="680">
        <v>19338</v>
      </c>
      <c r="O7" s="680">
        <v>25084.797905174164</v>
      </c>
      <c r="P7" s="680">
        <v>20770.738438758373</v>
      </c>
      <c r="Q7" s="680">
        <v>22422.50667172754</v>
      </c>
      <c r="R7" s="680">
        <v>25108.187012987015</v>
      </c>
      <c r="S7" s="680">
        <v>24959.8</v>
      </c>
      <c r="T7" s="680">
        <v>28453.206272893774</v>
      </c>
      <c r="U7" s="680">
        <v>31300</v>
      </c>
      <c r="V7" s="680">
        <v>33727</v>
      </c>
      <c r="W7" s="680">
        <v>37399.355140982727</v>
      </c>
      <c r="X7" s="680">
        <v>36284</v>
      </c>
      <c r="Y7" s="680">
        <v>37204</v>
      </c>
      <c r="Z7" s="681">
        <v>38254</v>
      </c>
    </row>
    <row r="8" spans="1:26" ht="14.4" thickBot="1" x14ac:dyDescent="0.35">
      <c r="A8" s="673" t="s">
        <v>3</v>
      </c>
      <c r="B8" s="682">
        <v>20234</v>
      </c>
      <c r="C8" s="682">
        <v>15084</v>
      </c>
      <c r="D8" s="682">
        <v>19950</v>
      </c>
      <c r="E8" s="682">
        <v>16867</v>
      </c>
      <c r="F8" s="682">
        <v>16078</v>
      </c>
      <c r="G8" s="682">
        <v>18766</v>
      </c>
      <c r="H8" s="682">
        <v>25773</v>
      </c>
      <c r="I8" s="682">
        <v>30401</v>
      </c>
      <c r="J8" s="682">
        <v>34185</v>
      </c>
      <c r="K8" s="682">
        <v>37740</v>
      </c>
      <c r="L8" s="682">
        <v>38603</v>
      </c>
      <c r="M8" s="682">
        <v>42372</v>
      </c>
      <c r="N8" s="682">
        <v>42256</v>
      </c>
      <c r="O8" s="682">
        <v>53067.797905174164</v>
      </c>
      <c r="P8" s="682">
        <v>52144.738438758373</v>
      </c>
      <c r="Q8" s="682">
        <v>54657.50667172754</v>
      </c>
      <c r="R8" s="682">
        <v>59885.187012987015</v>
      </c>
      <c r="S8" s="682">
        <v>64021.8</v>
      </c>
      <c r="T8" s="682">
        <v>70602.206272893774</v>
      </c>
      <c r="U8" s="682">
        <v>74662</v>
      </c>
      <c r="V8" s="682">
        <v>74001</v>
      </c>
      <c r="W8" s="682">
        <v>78139.35514098272</v>
      </c>
      <c r="X8" s="682">
        <v>81693</v>
      </c>
      <c r="Y8" s="682">
        <v>81904</v>
      </c>
      <c r="Z8" s="683">
        <v>79921</v>
      </c>
    </row>
    <row r="9" spans="1:26" x14ac:dyDescent="0.3">
      <c r="B9" s="684"/>
      <c r="C9" s="684"/>
      <c r="D9" s="684"/>
      <c r="E9" s="684"/>
      <c r="F9" s="684"/>
      <c r="G9" s="684"/>
      <c r="H9" s="684"/>
      <c r="I9" s="684"/>
      <c r="J9" s="684"/>
      <c r="K9" s="684"/>
      <c r="L9" s="684"/>
      <c r="M9" s="684"/>
      <c r="N9" s="684"/>
      <c r="O9" s="684"/>
      <c r="P9" s="684"/>
      <c r="Q9" s="684"/>
      <c r="R9" s="684"/>
      <c r="S9" s="684"/>
      <c r="T9" s="684"/>
      <c r="U9" s="684"/>
      <c r="V9" s="684"/>
      <c r="W9" s="684"/>
      <c r="X9" s="684"/>
      <c r="Y9" s="684"/>
      <c r="Z9" s="684"/>
    </row>
    <row r="10" spans="1:26" ht="14.4" thickBot="1" x14ac:dyDescent="0.35">
      <c r="A10" s="613" t="s">
        <v>402</v>
      </c>
      <c r="B10" s="684"/>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row>
    <row r="11" spans="1:26" ht="14.4" thickBot="1" x14ac:dyDescent="0.35">
      <c r="A11" s="673"/>
      <c r="B11" s="674">
        <v>1990</v>
      </c>
      <c r="C11" s="674">
        <v>1991</v>
      </c>
      <c r="D11" s="674">
        <v>1992</v>
      </c>
      <c r="E11" s="674">
        <v>1993</v>
      </c>
      <c r="F11" s="674">
        <v>1994</v>
      </c>
      <c r="G11" s="674">
        <v>1995</v>
      </c>
      <c r="H11" s="674">
        <v>1996</v>
      </c>
      <c r="I11" s="674">
        <v>1997</v>
      </c>
      <c r="J11" s="674">
        <v>1998</v>
      </c>
      <c r="K11" s="674">
        <v>1999</v>
      </c>
      <c r="L11" s="674">
        <v>2000</v>
      </c>
      <c r="M11" s="674">
        <v>2001</v>
      </c>
      <c r="N11" s="674">
        <v>2002</v>
      </c>
      <c r="O11" s="674">
        <v>2003</v>
      </c>
      <c r="P11" s="674">
        <v>2004</v>
      </c>
      <c r="Q11" s="674">
        <v>2005</v>
      </c>
      <c r="R11" s="674">
        <v>2006</v>
      </c>
      <c r="S11" s="674">
        <v>2007</v>
      </c>
      <c r="T11" s="674">
        <v>2008</v>
      </c>
      <c r="U11" s="674">
        <v>2009</v>
      </c>
      <c r="V11" s="674">
        <v>2010</v>
      </c>
      <c r="W11" s="674">
        <v>2011</v>
      </c>
      <c r="X11" s="674">
        <v>2012</v>
      </c>
      <c r="Y11" s="674">
        <v>2013</v>
      </c>
      <c r="Z11" s="675">
        <v>2014</v>
      </c>
    </row>
    <row r="12" spans="1:26" x14ac:dyDescent="0.3">
      <c r="A12" s="676" t="s">
        <v>400</v>
      </c>
      <c r="B12" s="653" t="s">
        <v>51</v>
      </c>
      <c r="C12" s="685">
        <v>-0.30711369009241352</v>
      </c>
      <c r="D12" s="685">
        <v>0.36375620347394544</v>
      </c>
      <c r="E12" s="685">
        <v>-0.19218741115596749</v>
      </c>
      <c r="F12" s="685">
        <v>-6.0533539804321856E-2</v>
      </c>
      <c r="G12" s="685">
        <v>7.4248894882745109E-2</v>
      </c>
      <c r="H12" s="685">
        <v>-5.3284976984237731E-2</v>
      </c>
      <c r="I12" s="685">
        <v>0.26241343745395618</v>
      </c>
      <c r="J12" s="685">
        <v>0.18703314659197012</v>
      </c>
      <c r="K12" s="685">
        <v>0.14940268423381342</v>
      </c>
      <c r="L12" s="685">
        <v>-1.1420017108639824E-2</v>
      </c>
      <c r="M12" s="685">
        <v>-6.9441439882317324E-2</v>
      </c>
      <c r="N12" s="685">
        <v>6.5557002045750323E-2</v>
      </c>
      <c r="O12" s="685">
        <v>0.22100532332664291</v>
      </c>
      <c r="P12" s="685">
        <v>0.12118071686381016</v>
      </c>
      <c r="Q12" s="685">
        <v>2.7443105756358666E-2</v>
      </c>
      <c r="R12" s="685">
        <v>7.8858383744377258E-2</v>
      </c>
      <c r="S12" s="685">
        <v>0.12321361819593402</v>
      </c>
      <c r="T12" s="685">
        <v>7.9028211561108064E-2</v>
      </c>
      <c r="U12" s="685">
        <v>2.8778855963368155E-2</v>
      </c>
      <c r="V12" s="685">
        <v>-7.1214427378810896E-2</v>
      </c>
      <c r="W12" s="685">
        <v>1.1570740428067827E-2</v>
      </c>
      <c r="X12" s="685">
        <v>0.11460481099656361</v>
      </c>
      <c r="Y12" s="685">
        <v>-1.561364487216188E-2</v>
      </c>
      <c r="Z12" s="686">
        <v>-6.7852348993288625E-2</v>
      </c>
    </row>
    <row r="13" spans="1:26" ht="14.4" thickBot="1" x14ac:dyDescent="0.35">
      <c r="A13" s="679" t="s">
        <v>401</v>
      </c>
      <c r="B13" s="656" t="s">
        <v>51</v>
      </c>
      <c r="C13" s="687">
        <v>0.34895191122071512</v>
      </c>
      <c r="D13" s="687">
        <v>7.9981718464350982E-2</v>
      </c>
      <c r="E13" s="687">
        <v>0.12568768514600093</v>
      </c>
      <c r="F13" s="687">
        <v>2.6691729323308211E-2</v>
      </c>
      <c r="G13" s="687">
        <v>0.62138410838520697</v>
      </c>
      <c r="H13" s="687">
        <v>1.7549683830171636</v>
      </c>
      <c r="I13" s="687">
        <v>8.7384211820640934E-2</v>
      </c>
      <c r="J13" s="687">
        <v>4.3648699585375095E-2</v>
      </c>
      <c r="K13" s="687">
        <v>3.7272464605605293E-2</v>
      </c>
      <c r="L13" s="687">
        <v>7.8690807799442819E-2</v>
      </c>
      <c r="M13" s="687">
        <v>0.3469335054874112</v>
      </c>
      <c r="N13" s="687">
        <v>-7.3140337423312829E-2</v>
      </c>
      <c r="O13" s="687">
        <v>0.29717643526601334</v>
      </c>
      <c r="P13" s="687">
        <v>-0.17197904016304399</v>
      </c>
      <c r="Q13" s="687">
        <v>7.9523808835171295E-2</v>
      </c>
      <c r="R13" s="687">
        <v>0.11977609731947769</v>
      </c>
      <c r="S13" s="687">
        <v>-5.9099055184774762E-3</v>
      </c>
      <c r="T13" s="687">
        <v>0.13996130870014079</v>
      </c>
      <c r="U13" s="687">
        <v>0.1000517727177288</v>
      </c>
      <c r="V13" s="687">
        <v>7.7539936102236418E-2</v>
      </c>
      <c r="W13" s="687">
        <v>0.10888472561991058</v>
      </c>
      <c r="X13" s="687">
        <v>-2.9822844184832054E-2</v>
      </c>
      <c r="Y13" s="687">
        <v>2.5355528607650779E-2</v>
      </c>
      <c r="Z13" s="688">
        <v>2.8222771744973674E-2</v>
      </c>
    </row>
    <row r="14" spans="1:26" ht="14.4" thickBot="1" x14ac:dyDescent="0.35">
      <c r="A14" s="673" t="s">
        <v>3</v>
      </c>
      <c r="B14" s="689" t="s">
        <v>51</v>
      </c>
      <c r="C14" s="690">
        <v>-0.25452209152910943</v>
      </c>
      <c r="D14" s="690">
        <v>0.32259347653142401</v>
      </c>
      <c r="E14" s="690">
        <v>-0.15453634085213031</v>
      </c>
      <c r="F14" s="690">
        <v>-4.6777731665382127E-2</v>
      </c>
      <c r="G14" s="690">
        <v>0.16718497325538006</v>
      </c>
      <c r="H14" s="690">
        <v>0.37338804220398591</v>
      </c>
      <c r="I14" s="690">
        <v>0.17956776471501179</v>
      </c>
      <c r="J14" s="690">
        <v>0.12446958981612455</v>
      </c>
      <c r="K14" s="690">
        <v>0.10399297937691965</v>
      </c>
      <c r="L14" s="690">
        <v>2.2866984631690457E-2</v>
      </c>
      <c r="M14" s="690">
        <v>9.7634898842059004E-2</v>
      </c>
      <c r="N14" s="690">
        <v>-2.7376569432644438E-3</v>
      </c>
      <c r="O14" s="690">
        <v>0.25586420638901375</v>
      </c>
      <c r="P14" s="690">
        <v>-1.7393965886151719E-2</v>
      </c>
      <c r="Q14" s="690">
        <v>4.8188337082566868E-2</v>
      </c>
      <c r="R14" s="690">
        <v>9.5644325173061207E-2</v>
      </c>
      <c r="S14" s="690">
        <v>6.9075729631033811E-2</v>
      </c>
      <c r="T14" s="690">
        <v>0.10278383726939522</v>
      </c>
      <c r="U14" s="690">
        <v>5.7502363473093121E-2</v>
      </c>
      <c r="V14" s="690">
        <v>-8.8532318984222425E-3</v>
      </c>
      <c r="W14" s="690">
        <v>5.5922962405679844E-2</v>
      </c>
      <c r="X14" s="690">
        <v>4.5478297749010466E-2</v>
      </c>
      <c r="Y14" s="690">
        <v>2.5828406350605349E-3</v>
      </c>
      <c r="Z14" s="691">
        <v>-2.4211271732760276E-2</v>
      </c>
    </row>
    <row r="15" spans="1:26" x14ac:dyDescent="0.3">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row>
    <row r="16" spans="1:26" ht="14.4" thickBot="1" x14ac:dyDescent="0.35">
      <c r="A16" s="613" t="s">
        <v>403</v>
      </c>
      <c r="C16" s="692"/>
      <c r="D16" s="692"/>
      <c r="E16" s="692"/>
      <c r="F16" s="692"/>
      <c r="G16" s="692"/>
      <c r="H16" s="692"/>
      <c r="I16" s="692"/>
      <c r="J16" s="692"/>
      <c r="K16" s="692"/>
      <c r="L16" s="692"/>
      <c r="M16" s="692"/>
      <c r="N16" s="692"/>
      <c r="O16" s="692"/>
      <c r="P16" s="692"/>
      <c r="Q16" s="692"/>
      <c r="R16" s="692"/>
      <c r="S16" s="692"/>
      <c r="T16" s="692"/>
      <c r="U16" s="692"/>
      <c r="V16" s="692"/>
      <c r="W16" s="692"/>
      <c r="X16" s="692"/>
      <c r="Y16" s="692"/>
      <c r="Z16" s="692"/>
    </row>
    <row r="17" spans="1:26" ht="14.4" thickBot="1" x14ac:dyDescent="0.35">
      <c r="A17" s="673"/>
      <c r="B17" s="674">
        <v>1990</v>
      </c>
      <c r="C17" s="674">
        <v>1991</v>
      </c>
      <c r="D17" s="674">
        <v>1992</v>
      </c>
      <c r="E17" s="674">
        <v>1993</v>
      </c>
      <c r="F17" s="674">
        <v>1994</v>
      </c>
      <c r="G17" s="674">
        <v>1995</v>
      </c>
      <c r="H17" s="674">
        <v>1996</v>
      </c>
      <c r="I17" s="674">
        <v>1997</v>
      </c>
      <c r="J17" s="674">
        <v>1998</v>
      </c>
      <c r="K17" s="674">
        <v>1999</v>
      </c>
      <c r="L17" s="674">
        <v>2000</v>
      </c>
      <c r="M17" s="674">
        <v>2001</v>
      </c>
      <c r="N17" s="674">
        <v>2002</v>
      </c>
      <c r="O17" s="674">
        <v>2003</v>
      </c>
      <c r="P17" s="674">
        <v>2004</v>
      </c>
      <c r="Q17" s="674">
        <v>2005</v>
      </c>
      <c r="R17" s="674">
        <v>2006</v>
      </c>
      <c r="S17" s="674">
        <v>2007</v>
      </c>
      <c r="T17" s="674">
        <v>2008</v>
      </c>
      <c r="U17" s="674">
        <v>2009</v>
      </c>
      <c r="V17" s="674">
        <v>2010</v>
      </c>
      <c r="W17" s="674">
        <v>2011</v>
      </c>
      <c r="X17" s="674">
        <v>2012</v>
      </c>
      <c r="Y17" s="674">
        <v>2013</v>
      </c>
      <c r="Z17" s="675">
        <v>2014</v>
      </c>
    </row>
    <row r="18" spans="1:26" x14ac:dyDescent="0.3">
      <c r="A18" s="676" t="s">
        <v>400</v>
      </c>
      <c r="B18" s="685">
        <v>0.91983789660966686</v>
      </c>
      <c r="C18" s="685">
        <v>0.85494563776186683</v>
      </c>
      <c r="D18" s="685">
        <v>0.88155388471177942</v>
      </c>
      <c r="E18" s="685">
        <v>0.84229560680618965</v>
      </c>
      <c r="F18" s="685">
        <v>0.83014056474685904</v>
      </c>
      <c r="G18" s="685">
        <v>0.76404135138015561</v>
      </c>
      <c r="H18" s="685">
        <v>0.52667520273154078</v>
      </c>
      <c r="I18" s="685">
        <v>0.56366566889247061</v>
      </c>
      <c r="J18" s="685">
        <v>0.59502705865145533</v>
      </c>
      <c r="K18" s="685">
        <v>0.61950185479597242</v>
      </c>
      <c r="L18" s="685">
        <v>0.59873584954537207</v>
      </c>
      <c r="M18" s="685">
        <v>0.5075993580666478</v>
      </c>
      <c r="N18" s="685">
        <v>0.54236084816357444</v>
      </c>
      <c r="O18" s="685">
        <v>0.52730659843851613</v>
      </c>
      <c r="P18" s="685">
        <v>0.60167144259141958</v>
      </c>
      <c r="Q18" s="685">
        <v>0.58976345543171405</v>
      </c>
      <c r="R18" s="685">
        <v>0.5807279184493167</v>
      </c>
      <c r="S18" s="685">
        <v>0.61013592245141501</v>
      </c>
      <c r="T18" s="685">
        <v>0.59699267523006883</v>
      </c>
      <c r="U18" s="685">
        <v>0.58077737001419727</v>
      </c>
      <c r="V18" s="685">
        <v>0.54423588870420669</v>
      </c>
      <c r="W18" s="685">
        <v>0.52137619931076939</v>
      </c>
      <c r="X18" s="685">
        <v>0.55584933837660511</v>
      </c>
      <c r="Y18" s="685">
        <v>0.54576089079898416</v>
      </c>
      <c r="Z18" s="686">
        <v>0.52135233543123838</v>
      </c>
    </row>
    <row r="19" spans="1:26" ht="14.4" thickBot="1" x14ac:dyDescent="0.35">
      <c r="A19" s="679" t="s">
        <v>401</v>
      </c>
      <c r="B19" s="687">
        <v>8.0162103390333098E-2</v>
      </c>
      <c r="C19" s="687">
        <v>0.14505436223813312</v>
      </c>
      <c r="D19" s="687">
        <v>0.11844611528822055</v>
      </c>
      <c r="E19" s="687">
        <v>0.15770439319381041</v>
      </c>
      <c r="F19" s="687">
        <v>0.16985943525314093</v>
      </c>
      <c r="G19" s="687">
        <v>0.23595864861984439</v>
      </c>
      <c r="H19" s="687">
        <v>0.47332479726845922</v>
      </c>
      <c r="I19" s="687">
        <v>0.43633433110752934</v>
      </c>
      <c r="J19" s="687">
        <v>0.40497294134854467</v>
      </c>
      <c r="K19" s="687">
        <v>0.38049814520402758</v>
      </c>
      <c r="L19" s="687">
        <v>0.40126415045462788</v>
      </c>
      <c r="M19" s="687">
        <v>0.4924006419333522</v>
      </c>
      <c r="N19" s="687">
        <v>0.45763915183642562</v>
      </c>
      <c r="O19" s="687">
        <v>0.47269340156148387</v>
      </c>
      <c r="P19" s="687">
        <v>0.39832855740858036</v>
      </c>
      <c r="Q19" s="687">
        <v>0.4102365445682859</v>
      </c>
      <c r="R19" s="687">
        <v>0.41927208155068335</v>
      </c>
      <c r="S19" s="687">
        <v>0.38986407754858499</v>
      </c>
      <c r="T19" s="687">
        <v>0.40300732476993117</v>
      </c>
      <c r="U19" s="687">
        <v>0.41922262998580268</v>
      </c>
      <c r="V19" s="687">
        <v>0.45576411129579331</v>
      </c>
      <c r="W19" s="687">
        <v>0.47862380068923072</v>
      </c>
      <c r="X19" s="687">
        <v>0.44415066162339489</v>
      </c>
      <c r="Y19" s="687">
        <v>0.45423910920101584</v>
      </c>
      <c r="Z19" s="688">
        <v>0.47864766456876168</v>
      </c>
    </row>
    <row r="20" spans="1:26" ht="14.4" thickBot="1" x14ac:dyDescent="0.35">
      <c r="A20" s="673" t="s">
        <v>3</v>
      </c>
      <c r="B20" s="690">
        <v>1</v>
      </c>
      <c r="C20" s="690">
        <v>1</v>
      </c>
      <c r="D20" s="690">
        <v>1</v>
      </c>
      <c r="E20" s="690">
        <v>1</v>
      </c>
      <c r="F20" s="690">
        <v>1</v>
      </c>
      <c r="G20" s="690">
        <v>1</v>
      </c>
      <c r="H20" s="690">
        <v>1</v>
      </c>
      <c r="I20" s="690">
        <v>1</v>
      </c>
      <c r="J20" s="690">
        <v>1</v>
      </c>
      <c r="K20" s="690">
        <v>1</v>
      </c>
      <c r="L20" s="690">
        <v>1</v>
      </c>
      <c r="M20" s="690">
        <v>1</v>
      </c>
      <c r="N20" s="690">
        <v>1</v>
      </c>
      <c r="O20" s="690">
        <v>1</v>
      </c>
      <c r="P20" s="690">
        <v>1</v>
      </c>
      <c r="Q20" s="690">
        <v>1</v>
      </c>
      <c r="R20" s="690">
        <v>1</v>
      </c>
      <c r="S20" s="690">
        <v>1</v>
      </c>
      <c r="T20" s="690">
        <v>1</v>
      </c>
      <c r="U20" s="690">
        <v>1</v>
      </c>
      <c r="V20" s="690">
        <v>1</v>
      </c>
      <c r="W20" s="690">
        <v>1</v>
      </c>
      <c r="X20" s="690">
        <v>1</v>
      </c>
      <c r="Y20" s="690">
        <v>1</v>
      </c>
      <c r="Z20" s="691">
        <v>1</v>
      </c>
    </row>
    <row r="22" spans="1:26" x14ac:dyDescent="0.3">
      <c r="A22" s="613"/>
      <c r="X22" s="693"/>
      <c r="Y22" s="693"/>
    </row>
    <row r="23" spans="1:26" x14ac:dyDescent="0.3">
      <c r="X23" s="693"/>
      <c r="Y23" s="693"/>
    </row>
    <row r="24" spans="1:26" x14ac:dyDescent="0.3">
      <c r="X24" s="693"/>
      <c r="Y24" s="693"/>
    </row>
    <row r="25" spans="1:26" x14ac:dyDescent="0.3">
      <c r="X25" s="693"/>
      <c r="Y25" s="693"/>
    </row>
    <row r="26" spans="1:26" x14ac:dyDescent="0.3">
      <c r="X26" s="693"/>
      <c r="Y26" s="693"/>
    </row>
    <row r="27" spans="1:26" x14ac:dyDescent="0.3">
      <c r="X27" s="693"/>
      <c r="Y27" s="693"/>
    </row>
  </sheetData>
  <pageMargins left="0.7" right="0.7" top="0.75" bottom="0.75" header="0.3" footer="0.3"/>
  <pageSetup orientation="portrait" horizontalDpi="4294967292" verticalDpi="4294967292"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2:L30"/>
  <sheetViews>
    <sheetView topLeftCell="A4" zoomScale="90" zoomScaleNormal="90" workbookViewId="0">
      <selection activeCell="H34" sqref="H34"/>
    </sheetView>
  </sheetViews>
  <sheetFormatPr defaultColWidth="11.5546875" defaultRowHeight="14.4" x14ac:dyDescent="0.3"/>
  <cols>
    <col min="1" max="1" width="12.6640625" style="352" customWidth="1"/>
    <col min="2" max="2" width="14.88671875" style="352" customWidth="1"/>
    <col min="3" max="3" width="15.5546875" style="352" customWidth="1"/>
    <col min="4" max="4" width="11.5546875" style="352"/>
    <col min="5" max="5" width="15.88671875" style="352" customWidth="1"/>
    <col min="6" max="16384" width="11.5546875" style="352"/>
  </cols>
  <sheetData>
    <row r="2" spans="1:12" ht="15" thickBot="1" x14ac:dyDescent="0.35">
      <c r="A2" s="352" t="s">
        <v>312</v>
      </c>
    </row>
    <row r="3" spans="1:12" ht="46.2" customHeight="1" x14ac:dyDescent="0.3">
      <c r="A3" s="468"/>
      <c r="B3" s="469"/>
      <c r="C3" s="481" t="s">
        <v>28</v>
      </c>
      <c r="D3" s="482"/>
      <c r="E3" s="481" t="s">
        <v>29</v>
      </c>
      <c r="F3" s="482"/>
      <c r="G3" s="481" t="s">
        <v>30</v>
      </c>
      <c r="H3" s="482"/>
      <c r="I3" s="481" t="s">
        <v>31</v>
      </c>
      <c r="J3" s="482"/>
      <c r="K3" s="481" t="s">
        <v>3</v>
      </c>
      <c r="L3" s="483"/>
    </row>
    <row r="4" spans="1:12" ht="15" thickBot="1" x14ac:dyDescent="0.35">
      <c r="A4" s="470"/>
      <c r="B4" s="471"/>
      <c r="C4" s="353" t="s">
        <v>289</v>
      </c>
      <c r="D4" s="353" t="s">
        <v>2</v>
      </c>
      <c r="E4" s="353" t="s">
        <v>289</v>
      </c>
      <c r="F4" s="353" t="s">
        <v>2</v>
      </c>
      <c r="G4" s="353" t="s">
        <v>289</v>
      </c>
      <c r="H4" s="353" t="s">
        <v>2</v>
      </c>
      <c r="I4" s="353" t="s">
        <v>289</v>
      </c>
      <c r="J4" s="353" t="s">
        <v>2</v>
      </c>
      <c r="K4" s="353" t="s">
        <v>289</v>
      </c>
      <c r="L4" s="391" t="s">
        <v>2</v>
      </c>
    </row>
    <row r="5" spans="1:12" ht="15" thickBot="1" x14ac:dyDescent="0.35">
      <c r="A5" s="460" t="s">
        <v>3</v>
      </c>
      <c r="B5" s="461"/>
      <c r="C5" s="392">
        <v>15644</v>
      </c>
      <c r="D5" s="393">
        <v>0.3722103259576493</v>
      </c>
      <c r="E5" s="392">
        <v>2430</v>
      </c>
      <c r="F5" s="393">
        <v>5.7815845824411134E-2</v>
      </c>
      <c r="G5" s="392">
        <v>23475</v>
      </c>
      <c r="H5" s="393">
        <v>0.55852962169878662</v>
      </c>
      <c r="I5" s="392">
        <v>481</v>
      </c>
      <c r="J5" s="393">
        <v>1.1444206519152986E-2</v>
      </c>
      <c r="K5" s="392">
        <v>42030</v>
      </c>
      <c r="L5" s="394">
        <v>1</v>
      </c>
    </row>
    <row r="6" spans="1:12" x14ac:dyDescent="0.3">
      <c r="A6" s="475" t="s">
        <v>4</v>
      </c>
      <c r="B6" s="380" t="s">
        <v>5</v>
      </c>
      <c r="C6" s="377">
        <v>9219</v>
      </c>
      <c r="D6" s="395">
        <v>0.29272242331872739</v>
      </c>
      <c r="E6" s="377">
        <v>1056</v>
      </c>
      <c r="F6" s="395">
        <v>3.3530196227852922E-2</v>
      </c>
      <c r="G6" s="377">
        <v>21071</v>
      </c>
      <c r="H6" s="395">
        <v>0.66904807264875854</v>
      </c>
      <c r="I6" s="377">
        <v>148</v>
      </c>
      <c r="J6" s="395">
        <v>4.6993078046612055E-3</v>
      </c>
      <c r="K6" s="377">
        <v>31494</v>
      </c>
      <c r="L6" s="396">
        <v>1</v>
      </c>
    </row>
    <row r="7" spans="1:12" x14ac:dyDescent="0.3">
      <c r="A7" s="463"/>
      <c r="B7" s="365" t="s">
        <v>6</v>
      </c>
      <c r="C7" s="385">
        <v>5382</v>
      </c>
      <c r="D7" s="397">
        <v>0.62111944604731684</v>
      </c>
      <c r="E7" s="385">
        <v>859</v>
      </c>
      <c r="F7" s="397">
        <v>9.9134448932487018E-2</v>
      </c>
      <c r="G7" s="385">
        <v>2313</v>
      </c>
      <c r="H7" s="397">
        <v>0.26693594922100405</v>
      </c>
      <c r="I7" s="385">
        <v>111</v>
      </c>
      <c r="J7" s="397">
        <v>1.2810155799192152E-2</v>
      </c>
      <c r="K7" s="385">
        <v>8665</v>
      </c>
      <c r="L7" s="398">
        <v>1</v>
      </c>
    </row>
    <row r="8" spans="1:12" ht="15" thickBot="1" x14ac:dyDescent="0.35">
      <c r="A8" s="464"/>
      <c r="B8" s="370" t="s">
        <v>7</v>
      </c>
      <c r="C8" s="387">
        <v>1043</v>
      </c>
      <c r="D8" s="399">
        <v>0.55745590593265637</v>
      </c>
      <c r="E8" s="387">
        <v>515</v>
      </c>
      <c r="F8" s="399">
        <v>0.27525387493319081</v>
      </c>
      <c r="G8" s="387">
        <v>91</v>
      </c>
      <c r="H8" s="399">
        <v>4.8637092463923039E-2</v>
      </c>
      <c r="I8" s="387">
        <v>222</v>
      </c>
      <c r="J8" s="399">
        <v>0.11865312667022983</v>
      </c>
      <c r="K8" s="387">
        <v>1871</v>
      </c>
      <c r="L8" s="400">
        <v>1</v>
      </c>
    </row>
    <row r="9" spans="1:12" x14ac:dyDescent="0.3">
      <c r="A9" s="475" t="s">
        <v>297</v>
      </c>
      <c r="B9" s="380" t="s">
        <v>9</v>
      </c>
      <c r="C9" s="377">
        <v>5427</v>
      </c>
      <c r="D9" s="395">
        <v>0.36993865030674844</v>
      </c>
      <c r="E9" s="377">
        <v>815</v>
      </c>
      <c r="F9" s="395">
        <v>5.5555555555555552E-2</v>
      </c>
      <c r="G9" s="377">
        <v>8260</v>
      </c>
      <c r="H9" s="395">
        <v>0.56305385139740971</v>
      </c>
      <c r="I9" s="377">
        <v>168</v>
      </c>
      <c r="J9" s="395">
        <v>1.1451942740286299E-2</v>
      </c>
      <c r="K9" s="377">
        <v>14670</v>
      </c>
      <c r="L9" s="396">
        <v>1</v>
      </c>
    </row>
    <row r="10" spans="1:12" x14ac:dyDescent="0.3">
      <c r="A10" s="463"/>
      <c r="B10" s="365" t="s">
        <v>10</v>
      </c>
      <c r="C10" s="385">
        <v>2761</v>
      </c>
      <c r="D10" s="397">
        <v>0.27568647029455817</v>
      </c>
      <c r="E10" s="385">
        <v>337</v>
      </c>
      <c r="F10" s="397">
        <v>3.364952571143285E-2</v>
      </c>
      <c r="G10" s="385">
        <v>6825</v>
      </c>
      <c r="H10" s="397">
        <v>0.68147778332501252</v>
      </c>
      <c r="I10" s="385">
        <v>92</v>
      </c>
      <c r="J10" s="397">
        <v>9.1862206689965059E-3</v>
      </c>
      <c r="K10" s="385">
        <v>10015</v>
      </c>
      <c r="L10" s="398">
        <v>1</v>
      </c>
    </row>
    <row r="11" spans="1:12" ht="15" thickBot="1" x14ac:dyDescent="0.35">
      <c r="A11" s="464"/>
      <c r="B11" s="370" t="s">
        <v>11</v>
      </c>
      <c r="C11" s="387">
        <v>7456</v>
      </c>
      <c r="D11" s="399">
        <v>0.42986451426924188</v>
      </c>
      <c r="E11" s="387">
        <v>1278</v>
      </c>
      <c r="F11" s="399">
        <v>7.3681176131449991E-2</v>
      </c>
      <c r="G11" s="387">
        <v>8390</v>
      </c>
      <c r="H11" s="399">
        <v>0.48371288555779762</v>
      </c>
      <c r="I11" s="387">
        <v>221</v>
      </c>
      <c r="J11" s="399">
        <v>1.2741424041510522E-2</v>
      </c>
      <c r="K11" s="387">
        <v>17345</v>
      </c>
      <c r="L11" s="400">
        <v>1</v>
      </c>
    </row>
    <row r="12" spans="1:12" x14ac:dyDescent="0.3">
      <c r="A12" s="476" t="s">
        <v>12</v>
      </c>
      <c r="B12" s="380" t="s">
        <v>13</v>
      </c>
      <c r="C12" s="377">
        <v>744</v>
      </c>
      <c r="D12" s="395">
        <v>0.23634053367217281</v>
      </c>
      <c r="E12" s="377">
        <v>184</v>
      </c>
      <c r="F12" s="395">
        <v>5.8449809402795427E-2</v>
      </c>
      <c r="G12" s="377">
        <v>2217</v>
      </c>
      <c r="H12" s="395">
        <v>0.70425667090216015</v>
      </c>
      <c r="I12" s="377">
        <v>3</v>
      </c>
      <c r="J12" s="395">
        <v>9.5298602287166459E-4</v>
      </c>
      <c r="K12" s="377">
        <v>3148</v>
      </c>
      <c r="L12" s="396">
        <v>1</v>
      </c>
    </row>
    <row r="13" spans="1:12" x14ac:dyDescent="0.3">
      <c r="A13" s="477"/>
      <c r="B13" s="365" t="s">
        <v>14</v>
      </c>
      <c r="C13" s="385">
        <v>6212</v>
      </c>
      <c r="D13" s="397">
        <v>0.36912472517677819</v>
      </c>
      <c r="E13" s="385">
        <v>975</v>
      </c>
      <c r="F13" s="397">
        <v>5.7935706221403531E-2</v>
      </c>
      <c r="G13" s="385">
        <v>9621</v>
      </c>
      <c r="H13" s="397">
        <v>0.57169172262166501</v>
      </c>
      <c r="I13" s="385">
        <v>21</v>
      </c>
      <c r="J13" s="397">
        <v>1.2478459801533069E-3</v>
      </c>
      <c r="K13" s="385">
        <v>16829</v>
      </c>
      <c r="L13" s="398">
        <v>1</v>
      </c>
    </row>
    <row r="14" spans="1:12" x14ac:dyDescent="0.3">
      <c r="A14" s="477"/>
      <c r="B14" s="365" t="s">
        <v>15</v>
      </c>
      <c r="C14" s="385">
        <v>6643</v>
      </c>
      <c r="D14" s="397">
        <v>0.37086869138008038</v>
      </c>
      <c r="E14" s="385">
        <v>1053</v>
      </c>
      <c r="F14" s="397">
        <v>5.8787405091558734E-2</v>
      </c>
      <c r="G14" s="385">
        <v>10003</v>
      </c>
      <c r="H14" s="397">
        <v>0.55845243412237611</v>
      </c>
      <c r="I14" s="385">
        <v>213</v>
      </c>
      <c r="J14" s="397">
        <v>1.1891469405984815E-2</v>
      </c>
      <c r="K14" s="385">
        <v>17912</v>
      </c>
      <c r="L14" s="398">
        <v>1</v>
      </c>
    </row>
    <row r="15" spans="1:12" ht="15" thickBot="1" x14ac:dyDescent="0.35">
      <c r="A15" s="478"/>
      <c r="B15" s="370" t="s">
        <v>16</v>
      </c>
      <c r="C15" s="387">
        <v>2045</v>
      </c>
      <c r="D15" s="399">
        <v>0.49384206713354262</v>
      </c>
      <c r="E15" s="387">
        <v>218</v>
      </c>
      <c r="F15" s="399">
        <v>5.2644288819125813E-2</v>
      </c>
      <c r="G15" s="387">
        <v>1634</v>
      </c>
      <c r="H15" s="399">
        <v>0.39459067858005314</v>
      </c>
      <c r="I15" s="387">
        <v>244</v>
      </c>
      <c r="J15" s="399">
        <v>5.8922965467278432E-2</v>
      </c>
      <c r="K15" s="387">
        <v>4141</v>
      </c>
      <c r="L15" s="400">
        <v>1</v>
      </c>
    </row>
    <row r="16" spans="1:12" ht="15.6" x14ac:dyDescent="0.3">
      <c r="A16" s="401" t="s">
        <v>32</v>
      </c>
      <c r="D16" s="402"/>
      <c r="E16" s="402"/>
      <c r="H16" s="402"/>
      <c r="I16" s="402"/>
    </row>
    <row r="17" spans="1:10" x14ac:dyDescent="0.3">
      <c r="H17" s="402"/>
    </row>
    <row r="18" spans="1:10" x14ac:dyDescent="0.3">
      <c r="A18" s="402"/>
    </row>
    <row r="30" spans="1:10" x14ac:dyDescent="0.3">
      <c r="H30" s="403"/>
      <c r="I30" s="403"/>
      <c r="J30" s="403"/>
    </row>
  </sheetData>
  <mergeCells count="10">
    <mergeCell ref="A5:B5"/>
    <mergeCell ref="A6:A8"/>
    <mergeCell ref="A9:A11"/>
    <mergeCell ref="A12:A15"/>
    <mergeCell ref="A3:B4"/>
    <mergeCell ref="C3:D3"/>
    <mergeCell ref="E3:F3"/>
    <mergeCell ref="G3:H3"/>
    <mergeCell ref="I3:J3"/>
    <mergeCell ref="K3:L3"/>
  </mergeCells>
  <pageMargins left="0.7" right="0.7" top="0.75" bottom="0.75" header="0.3" footer="0.3"/>
  <pageSetup orientation="portrait" horizontalDpi="4294967294"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2:J17"/>
  <sheetViews>
    <sheetView zoomScale="145" zoomScaleNormal="145" workbookViewId="0">
      <selection activeCell="B19" sqref="B19:G34"/>
    </sheetView>
  </sheetViews>
  <sheetFormatPr defaultColWidth="11.5546875" defaultRowHeight="14.4" x14ac:dyDescent="0.3"/>
  <cols>
    <col min="1" max="1" width="14.6640625" customWidth="1"/>
    <col min="2" max="2" width="13.6640625" customWidth="1"/>
    <col min="4" max="4" width="14.109375" customWidth="1"/>
    <col min="6" max="6" width="13.33203125" customWidth="1"/>
    <col min="8" max="8" width="13.44140625" customWidth="1"/>
    <col min="10" max="10" width="14.88671875" customWidth="1"/>
  </cols>
  <sheetData>
    <row r="2" spans="1:10" ht="15" thickBot="1" x14ac:dyDescent="0.35">
      <c r="A2" s="155" t="s">
        <v>313</v>
      </c>
    </row>
    <row r="3" spans="1:10" x14ac:dyDescent="0.3">
      <c r="A3" s="409"/>
      <c r="B3" s="430"/>
      <c r="C3" s="451" t="s">
        <v>33</v>
      </c>
      <c r="D3" s="452"/>
      <c r="E3" s="451" t="s">
        <v>34</v>
      </c>
      <c r="F3" s="452"/>
      <c r="G3" s="451" t="s">
        <v>35</v>
      </c>
      <c r="H3" s="452"/>
      <c r="I3" s="451" t="s">
        <v>3</v>
      </c>
      <c r="J3" s="484"/>
    </row>
    <row r="4" spans="1:10" ht="15" thickBot="1" x14ac:dyDescent="0.35">
      <c r="A4" s="431"/>
      <c r="B4" s="432"/>
      <c r="C4" s="206" t="s">
        <v>289</v>
      </c>
      <c r="D4" s="206" t="s">
        <v>2</v>
      </c>
      <c r="E4" s="206" t="s">
        <v>289</v>
      </c>
      <c r="F4" s="206" t="s">
        <v>2</v>
      </c>
      <c r="G4" s="206" t="s">
        <v>289</v>
      </c>
      <c r="H4" s="206" t="s">
        <v>2</v>
      </c>
      <c r="I4" s="206" t="s">
        <v>289</v>
      </c>
      <c r="J4" s="45" t="s">
        <v>2</v>
      </c>
    </row>
    <row r="5" spans="1:10" ht="15" thickBot="1" x14ac:dyDescent="0.35">
      <c r="A5" s="421" t="s">
        <v>3</v>
      </c>
      <c r="B5" s="422"/>
      <c r="C5" s="26">
        <v>442</v>
      </c>
      <c r="D5" s="20">
        <v>1.0516297882464906E-2</v>
      </c>
      <c r="E5" s="47">
        <v>41213</v>
      </c>
      <c r="F5" s="20">
        <v>0.98056150368784201</v>
      </c>
      <c r="G5" s="26">
        <v>375</v>
      </c>
      <c r="H5" s="176">
        <v>8.9221984296930772E-3</v>
      </c>
      <c r="I5" s="47">
        <v>42030</v>
      </c>
      <c r="J5" s="160">
        <v>1</v>
      </c>
    </row>
    <row r="6" spans="1:10" x14ac:dyDescent="0.3">
      <c r="A6" s="411" t="s">
        <v>4</v>
      </c>
      <c r="B6" s="27" t="s">
        <v>5</v>
      </c>
      <c r="C6" s="27">
        <v>208</v>
      </c>
      <c r="D6" s="9">
        <v>6.6044325903346669E-3</v>
      </c>
      <c r="E6" s="41">
        <v>31246</v>
      </c>
      <c r="F6" s="9">
        <v>0.99212548421921631</v>
      </c>
      <c r="G6" s="27">
        <v>40</v>
      </c>
      <c r="H6" s="171">
        <v>1.2700831904489745E-3</v>
      </c>
      <c r="I6" s="41">
        <v>31494</v>
      </c>
      <c r="J6" s="172">
        <v>1</v>
      </c>
    </row>
    <row r="7" spans="1:10" x14ac:dyDescent="0.3">
      <c r="A7" s="412"/>
      <c r="B7" s="28" t="s">
        <v>6</v>
      </c>
      <c r="C7" s="28">
        <v>63</v>
      </c>
      <c r="D7" s="18">
        <v>7.2706289671090598E-3</v>
      </c>
      <c r="E7" s="39">
        <v>8331</v>
      </c>
      <c r="F7" s="18">
        <v>0.96145412579342182</v>
      </c>
      <c r="G7" s="28">
        <v>271</v>
      </c>
      <c r="H7" s="162">
        <v>3.1275245239469125E-2</v>
      </c>
      <c r="I7" s="39">
        <v>8665</v>
      </c>
      <c r="J7" s="164">
        <v>1</v>
      </c>
    </row>
    <row r="8" spans="1:10" ht="15" thickBot="1" x14ac:dyDescent="0.35">
      <c r="A8" s="413"/>
      <c r="B8" s="29" t="s">
        <v>7</v>
      </c>
      <c r="C8" s="29">
        <v>171</v>
      </c>
      <c r="D8" s="111">
        <v>9.1394975948690546E-2</v>
      </c>
      <c r="E8" s="40">
        <v>1636</v>
      </c>
      <c r="F8" s="111">
        <v>0.8743987172634955</v>
      </c>
      <c r="G8" s="29">
        <v>64</v>
      </c>
      <c r="H8" s="174">
        <v>3.4206306787814E-2</v>
      </c>
      <c r="I8" s="40">
        <v>1871</v>
      </c>
      <c r="J8" s="175">
        <v>1</v>
      </c>
    </row>
    <row r="9" spans="1:10" x14ac:dyDescent="0.3">
      <c r="A9" s="411" t="s">
        <v>297</v>
      </c>
      <c r="B9" s="27" t="s">
        <v>9</v>
      </c>
      <c r="C9" s="27">
        <v>63</v>
      </c>
      <c r="D9" s="9">
        <v>4.2944785276073623E-3</v>
      </c>
      <c r="E9" s="41">
        <v>14290</v>
      </c>
      <c r="F9" s="9">
        <v>0.97409679618268574</v>
      </c>
      <c r="G9" s="27">
        <v>317</v>
      </c>
      <c r="H9" s="171">
        <v>2.1608725289706886E-2</v>
      </c>
      <c r="I9" s="41">
        <v>14670</v>
      </c>
      <c r="J9" s="172">
        <v>1</v>
      </c>
    </row>
    <row r="10" spans="1:10" x14ac:dyDescent="0.3">
      <c r="A10" s="412"/>
      <c r="B10" s="28" t="s">
        <v>10</v>
      </c>
      <c r="C10" s="28">
        <v>197</v>
      </c>
      <c r="D10" s="18">
        <v>1.9670494258612083E-2</v>
      </c>
      <c r="E10" s="39">
        <v>9760</v>
      </c>
      <c r="F10" s="18">
        <v>0.97453819271093356</v>
      </c>
      <c r="G10" s="28">
        <v>58</v>
      </c>
      <c r="H10" s="162">
        <v>5.7913130304543189E-3</v>
      </c>
      <c r="I10" s="39">
        <v>10015</v>
      </c>
      <c r="J10" s="164">
        <v>1</v>
      </c>
    </row>
    <row r="11" spans="1:10" ht="15" thickBot="1" x14ac:dyDescent="0.35">
      <c r="A11" s="413"/>
      <c r="B11" s="29" t="s">
        <v>11</v>
      </c>
      <c r="C11" s="29">
        <v>182</v>
      </c>
      <c r="D11" s="111">
        <v>1.0492937445949842E-2</v>
      </c>
      <c r="E11" s="40">
        <v>17163</v>
      </c>
      <c r="F11" s="111">
        <v>0.98950706255405019</v>
      </c>
      <c r="G11" s="29">
        <v>0</v>
      </c>
      <c r="H11" s="174">
        <v>0</v>
      </c>
      <c r="I11" s="40">
        <v>17345</v>
      </c>
      <c r="J11" s="175">
        <v>1</v>
      </c>
    </row>
    <row r="12" spans="1:10" x14ac:dyDescent="0.3">
      <c r="A12" s="442" t="s">
        <v>12</v>
      </c>
      <c r="B12" s="27" t="s">
        <v>13</v>
      </c>
      <c r="C12" s="27">
        <v>7</v>
      </c>
      <c r="D12" s="9">
        <v>2.2236340533672173E-3</v>
      </c>
      <c r="E12" s="41">
        <v>3117</v>
      </c>
      <c r="F12" s="9">
        <v>0.99015247776365944</v>
      </c>
      <c r="G12" s="27">
        <v>24</v>
      </c>
      <c r="H12" s="171">
        <v>7.6238881829733167E-3</v>
      </c>
      <c r="I12" s="41">
        <v>3148</v>
      </c>
      <c r="J12" s="172">
        <v>1</v>
      </c>
    </row>
    <row r="13" spans="1:10" x14ac:dyDescent="0.3">
      <c r="A13" s="415"/>
      <c r="B13" s="28" t="s">
        <v>14</v>
      </c>
      <c r="C13" s="28">
        <v>69</v>
      </c>
      <c r="D13" s="18">
        <v>4.1000653633608648E-3</v>
      </c>
      <c r="E13" s="39">
        <v>16696</v>
      </c>
      <c r="F13" s="18">
        <v>0.99209697545902908</v>
      </c>
      <c r="G13" s="28">
        <v>64</v>
      </c>
      <c r="H13" s="162">
        <v>3.802959177610078E-3</v>
      </c>
      <c r="I13" s="39">
        <v>16829</v>
      </c>
      <c r="J13" s="164">
        <v>1</v>
      </c>
    </row>
    <row r="14" spans="1:10" x14ac:dyDescent="0.3">
      <c r="A14" s="415"/>
      <c r="B14" s="28" t="s">
        <v>15</v>
      </c>
      <c r="C14" s="28">
        <v>202</v>
      </c>
      <c r="D14" s="18">
        <v>1.1277355962483252E-2</v>
      </c>
      <c r="E14" s="39">
        <v>17430</v>
      </c>
      <c r="F14" s="18">
        <v>0.97309066547565881</v>
      </c>
      <c r="G14" s="28">
        <v>280</v>
      </c>
      <c r="H14" s="162">
        <v>1.5631978561857971E-2</v>
      </c>
      <c r="I14" s="39">
        <v>17912</v>
      </c>
      <c r="J14" s="164">
        <v>1</v>
      </c>
    </row>
    <row r="15" spans="1:10" ht="15" thickBot="1" x14ac:dyDescent="0.35">
      <c r="A15" s="416"/>
      <c r="B15" s="29" t="s">
        <v>16</v>
      </c>
      <c r="C15" s="29">
        <v>164</v>
      </c>
      <c r="D15" s="111">
        <v>3.9603960396039604E-2</v>
      </c>
      <c r="E15" s="40">
        <v>3970</v>
      </c>
      <c r="F15" s="111">
        <v>0.95870562666022696</v>
      </c>
      <c r="G15" s="29">
        <v>7</v>
      </c>
      <c r="H15" s="174">
        <v>1.6904129437333977E-3</v>
      </c>
      <c r="I15" s="40">
        <v>4141</v>
      </c>
      <c r="J15" s="175">
        <v>1</v>
      </c>
    </row>
    <row r="17" spans="4:8" x14ac:dyDescent="0.3">
      <c r="D17" s="25"/>
      <c r="F17" s="25"/>
      <c r="H17" s="25"/>
    </row>
  </sheetData>
  <mergeCells count="9">
    <mergeCell ref="I3:J3"/>
    <mergeCell ref="A5:B5"/>
    <mergeCell ref="A6:A8"/>
    <mergeCell ref="A9:A11"/>
    <mergeCell ref="A12:A15"/>
    <mergeCell ref="A3:B4"/>
    <mergeCell ref="C3:D3"/>
    <mergeCell ref="E3:F3"/>
    <mergeCell ref="G3:H3"/>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2:H17"/>
  <sheetViews>
    <sheetView zoomScale="145" zoomScaleNormal="145" workbookViewId="0">
      <selection activeCell="A20" sqref="A20:G33"/>
    </sheetView>
  </sheetViews>
  <sheetFormatPr defaultColWidth="11.5546875" defaultRowHeight="14.4" x14ac:dyDescent="0.3"/>
  <sheetData>
    <row r="2" spans="1:8" ht="15" thickBot="1" x14ac:dyDescent="0.35">
      <c r="A2" s="155" t="s">
        <v>314</v>
      </c>
    </row>
    <row r="3" spans="1:8" ht="31.5" customHeight="1" x14ac:dyDescent="0.3">
      <c r="A3" s="409"/>
      <c r="B3" s="430"/>
      <c r="C3" s="451" t="s">
        <v>36</v>
      </c>
      <c r="D3" s="452"/>
      <c r="E3" s="451" t="s">
        <v>37</v>
      </c>
      <c r="F3" s="452"/>
      <c r="G3" s="451" t="s">
        <v>3</v>
      </c>
      <c r="H3" s="484"/>
    </row>
    <row r="4" spans="1:8" ht="15" thickBot="1" x14ac:dyDescent="0.35">
      <c r="A4" s="431"/>
      <c r="B4" s="432"/>
      <c r="C4" s="206" t="s">
        <v>289</v>
      </c>
      <c r="D4" s="42" t="s">
        <v>2</v>
      </c>
      <c r="E4" s="206" t="s">
        <v>289</v>
      </c>
      <c r="F4" s="46" t="s">
        <v>2</v>
      </c>
      <c r="G4" s="206" t="s">
        <v>289</v>
      </c>
      <c r="H4" s="205" t="s">
        <v>1</v>
      </c>
    </row>
    <row r="5" spans="1:8" ht="15" thickBot="1" x14ac:dyDescent="0.35">
      <c r="A5" s="421" t="s">
        <v>3</v>
      </c>
      <c r="B5" s="422"/>
      <c r="C5" s="47">
        <v>38843</v>
      </c>
      <c r="D5" s="20">
        <v>0.92417320961218175</v>
      </c>
      <c r="E5" s="47">
        <v>3187</v>
      </c>
      <c r="F5" s="176">
        <v>7.5826790387818227E-2</v>
      </c>
      <c r="G5" s="47">
        <v>42030</v>
      </c>
      <c r="H5" s="160">
        <v>1</v>
      </c>
    </row>
    <row r="6" spans="1:8" x14ac:dyDescent="0.3">
      <c r="A6" s="436" t="s">
        <v>4</v>
      </c>
      <c r="B6" s="30" t="s">
        <v>5</v>
      </c>
      <c r="C6" s="38">
        <v>30165</v>
      </c>
      <c r="D6" s="18">
        <v>0.95780148599733284</v>
      </c>
      <c r="E6" s="38">
        <v>1329</v>
      </c>
      <c r="F6" s="162">
        <v>4.2198514002667172E-2</v>
      </c>
      <c r="G6" s="38">
        <v>31494</v>
      </c>
      <c r="H6" s="163">
        <v>1</v>
      </c>
    </row>
    <row r="7" spans="1:8" x14ac:dyDescent="0.3">
      <c r="A7" s="412"/>
      <c r="B7" s="28" t="s">
        <v>6</v>
      </c>
      <c r="C7" s="39">
        <v>7152</v>
      </c>
      <c r="D7" s="18">
        <v>0.82538949798038086</v>
      </c>
      <c r="E7" s="39">
        <v>1513</v>
      </c>
      <c r="F7" s="162">
        <v>0.17461050201961917</v>
      </c>
      <c r="G7" s="39">
        <v>8665</v>
      </c>
      <c r="H7" s="164">
        <v>1</v>
      </c>
    </row>
    <row r="8" spans="1:8" ht="15" thickBot="1" x14ac:dyDescent="0.35">
      <c r="A8" s="413"/>
      <c r="B8" s="29" t="s">
        <v>7</v>
      </c>
      <c r="C8" s="40">
        <v>1526</v>
      </c>
      <c r="D8" s="111">
        <v>0.81560662747194013</v>
      </c>
      <c r="E8" s="40">
        <v>345</v>
      </c>
      <c r="F8" s="174">
        <v>0.18439337252805987</v>
      </c>
      <c r="G8" s="40">
        <v>1871</v>
      </c>
      <c r="H8" s="175">
        <v>1</v>
      </c>
    </row>
    <row r="9" spans="1:8" x14ac:dyDescent="0.3">
      <c r="A9" s="411" t="s">
        <v>297</v>
      </c>
      <c r="B9" s="27" t="s">
        <v>9</v>
      </c>
      <c r="C9" s="41">
        <v>13275</v>
      </c>
      <c r="D9" s="9">
        <v>0.90490797546012269</v>
      </c>
      <c r="E9" s="41">
        <v>1395</v>
      </c>
      <c r="F9" s="171">
        <v>9.5092024539877307E-2</v>
      </c>
      <c r="G9" s="41">
        <v>14670</v>
      </c>
      <c r="H9" s="172">
        <v>1</v>
      </c>
    </row>
    <row r="10" spans="1:8" x14ac:dyDescent="0.3">
      <c r="A10" s="412"/>
      <c r="B10" s="28" t="s">
        <v>10</v>
      </c>
      <c r="C10" s="39">
        <v>9352</v>
      </c>
      <c r="D10" s="18">
        <v>0.93379930104842734</v>
      </c>
      <c r="E10" s="39">
        <v>663</v>
      </c>
      <c r="F10" s="162">
        <v>6.6200698951572642E-2</v>
      </c>
      <c r="G10" s="39">
        <v>10015</v>
      </c>
      <c r="H10" s="164">
        <v>1</v>
      </c>
    </row>
    <row r="11" spans="1:8" ht="15" thickBot="1" x14ac:dyDescent="0.35">
      <c r="A11" s="413"/>
      <c r="B11" s="29" t="s">
        <v>11</v>
      </c>
      <c r="C11" s="40">
        <v>16216</v>
      </c>
      <c r="D11" s="111">
        <v>0.93490919573364084</v>
      </c>
      <c r="E11" s="40">
        <v>1129</v>
      </c>
      <c r="F11" s="174">
        <v>6.5090804266359187E-2</v>
      </c>
      <c r="G11" s="40">
        <v>17345</v>
      </c>
      <c r="H11" s="175">
        <v>1</v>
      </c>
    </row>
    <row r="12" spans="1:8" x14ac:dyDescent="0.3">
      <c r="A12" s="442" t="s">
        <v>12</v>
      </c>
      <c r="B12" s="27" t="s">
        <v>13</v>
      </c>
      <c r="C12" s="41">
        <v>2935</v>
      </c>
      <c r="D12" s="9">
        <v>0.93233799237611181</v>
      </c>
      <c r="E12" s="41">
        <v>213</v>
      </c>
      <c r="F12" s="171">
        <v>6.7662007623888187E-2</v>
      </c>
      <c r="G12" s="41">
        <v>3148</v>
      </c>
      <c r="H12" s="172">
        <v>1</v>
      </c>
    </row>
    <row r="13" spans="1:8" x14ac:dyDescent="0.3">
      <c r="A13" s="415"/>
      <c r="B13" s="28" t="s">
        <v>14</v>
      </c>
      <c r="C13" s="39">
        <v>15433</v>
      </c>
      <c r="D13" s="18">
        <v>0.91704795293838015</v>
      </c>
      <c r="E13" s="39">
        <v>1396</v>
      </c>
      <c r="F13" s="162">
        <v>8.2952047061619821E-2</v>
      </c>
      <c r="G13" s="39">
        <v>16829</v>
      </c>
      <c r="H13" s="164">
        <v>1</v>
      </c>
    </row>
    <row r="14" spans="1:8" x14ac:dyDescent="0.3">
      <c r="A14" s="415"/>
      <c r="B14" s="28" t="s">
        <v>15</v>
      </c>
      <c r="C14" s="39">
        <v>16624</v>
      </c>
      <c r="D14" s="18">
        <v>0.9280928986154533</v>
      </c>
      <c r="E14" s="39">
        <v>1288</v>
      </c>
      <c r="F14" s="162">
        <v>7.1907101384546673E-2</v>
      </c>
      <c r="G14" s="39">
        <v>17912</v>
      </c>
      <c r="H14" s="164">
        <v>1</v>
      </c>
    </row>
    <row r="15" spans="1:8" ht="15" thickBot="1" x14ac:dyDescent="0.35">
      <c r="A15" s="416"/>
      <c r="B15" s="29" t="s">
        <v>16</v>
      </c>
      <c r="C15" s="40">
        <v>3851</v>
      </c>
      <c r="D15" s="111">
        <v>0.92996860661675929</v>
      </c>
      <c r="E15" s="40">
        <v>290</v>
      </c>
      <c r="F15" s="174">
        <v>7.003139338324077E-2</v>
      </c>
      <c r="G15" s="40">
        <v>4141</v>
      </c>
      <c r="H15" s="175">
        <v>1</v>
      </c>
    </row>
    <row r="16" spans="1:8" x14ac:dyDescent="0.3">
      <c r="A16" t="s">
        <v>178</v>
      </c>
      <c r="D16" s="25"/>
      <c r="F16" s="25"/>
    </row>
    <row r="17" spans="4:6" x14ac:dyDescent="0.3">
      <c r="D17" s="25"/>
      <c r="F17" s="25"/>
    </row>
  </sheetData>
  <mergeCells count="8">
    <mergeCell ref="G3:H3"/>
    <mergeCell ref="A5:B5"/>
    <mergeCell ref="A6:A8"/>
    <mergeCell ref="A9:A11"/>
    <mergeCell ref="A12:A15"/>
    <mergeCell ref="A3:B4"/>
    <mergeCell ref="C3:D3"/>
    <mergeCell ref="E3:F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T59"/>
  <sheetViews>
    <sheetView zoomScale="115" zoomScaleNormal="115" workbookViewId="0">
      <selection activeCell="G20" sqref="A2:H20"/>
    </sheetView>
  </sheetViews>
  <sheetFormatPr defaultColWidth="11.5546875" defaultRowHeight="14.4" x14ac:dyDescent="0.3"/>
  <cols>
    <col min="2" max="2" width="14" customWidth="1"/>
    <col min="18" max="18" width="34.88671875" customWidth="1"/>
  </cols>
  <sheetData>
    <row r="1" spans="1:20" ht="15" thickBot="1" x14ac:dyDescent="0.35">
      <c r="A1" s="155" t="s">
        <v>315</v>
      </c>
    </row>
    <row r="2" spans="1:20" x14ac:dyDescent="0.3">
      <c r="A2" s="409"/>
      <c r="B2" s="430"/>
      <c r="C2" s="451" t="s">
        <v>38</v>
      </c>
      <c r="D2" s="452"/>
      <c r="E2" s="451" t="s">
        <v>39</v>
      </c>
      <c r="F2" s="452"/>
      <c r="G2" s="485" t="s">
        <v>3</v>
      </c>
      <c r="H2" s="486"/>
    </row>
    <row r="3" spans="1:20" ht="15" thickBot="1" x14ac:dyDescent="0.35">
      <c r="A3" s="431"/>
      <c r="B3" s="432"/>
      <c r="C3" s="206" t="s">
        <v>289</v>
      </c>
      <c r="D3" s="193" t="s">
        <v>2</v>
      </c>
      <c r="E3" s="206" t="s">
        <v>289</v>
      </c>
      <c r="F3" s="193" t="s">
        <v>2</v>
      </c>
      <c r="G3" s="206" t="s">
        <v>289</v>
      </c>
      <c r="H3" s="205" t="s">
        <v>2</v>
      </c>
    </row>
    <row r="4" spans="1:20" ht="15" customHeight="1" thickBot="1" x14ac:dyDescent="0.35">
      <c r="A4" s="421" t="s">
        <v>3</v>
      </c>
      <c r="B4" s="422"/>
      <c r="C4" s="47">
        <v>11615</v>
      </c>
      <c r="D4" s="20">
        <v>0.27635022602902687</v>
      </c>
      <c r="E4" s="47">
        <v>30415</v>
      </c>
      <c r="F4" s="20">
        <v>0.72364977397097308</v>
      </c>
      <c r="G4" s="47">
        <v>42030</v>
      </c>
      <c r="H4" s="160">
        <v>1</v>
      </c>
    </row>
    <row r="5" spans="1:20" x14ac:dyDescent="0.3">
      <c r="A5" s="411" t="s">
        <v>4</v>
      </c>
      <c r="B5" s="27" t="s">
        <v>5</v>
      </c>
      <c r="C5" s="41">
        <v>5758</v>
      </c>
      <c r="D5" s="9">
        <v>0.18282847526512985</v>
      </c>
      <c r="E5" s="41">
        <v>25736</v>
      </c>
      <c r="F5" s="9">
        <v>0.81717152473487009</v>
      </c>
      <c r="G5" s="41">
        <v>31494</v>
      </c>
      <c r="H5" s="172">
        <v>1</v>
      </c>
    </row>
    <row r="6" spans="1:20" x14ac:dyDescent="0.3">
      <c r="A6" s="412"/>
      <c r="B6" s="28" t="s">
        <v>6</v>
      </c>
      <c r="C6" s="39">
        <v>4690</v>
      </c>
      <c r="D6" s="12">
        <v>0.54125793421811885</v>
      </c>
      <c r="E6" s="39">
        <v>3975</v>
      </c>
      <c r="F6" s="12">
        <v>0.45874206578188115</v>
      </c>
      <c r="G6" s="39">
        <v>8665</v>
      </c>
      <c r="H6" s="164">
        <v>1</v>
      </c>
    </row>
    <row r="7" spans="1:20" ht="15" thickBot="1" x14ac:dyDescent="0.35">
      <c r="A7" s="413"/>
      <c r="B7" s="29" t="s">
        <v>7</v>
      </c>
      <c r="C7" s="40">
        <v>1167</v>
      </c>
      <c r="D7" s="15">
        <v>0.623730625334046</v>
      </c>
      <c r="E7" s="40">
        <v>704</v>
      </c>
      <c r="F7" s="15">
        <v>0.37626937466595406</v>
      </c>
      <c r="G7" s="40">
        <v>1871</v>
      </c>
      <c r="H7" s="175">
        <v>1</v>
      </c>
    </row>
    <row r="8" spans="1:20" ht="12" customHeight="1" x14ac:dyDescent="0.3">
      <c r="A8" s="411" t="s">
        <v>297</v>
      </c>
      <c r="B8" s="27" t="s">
        <v>9</v>
      </c>
      <c r="C8" s="41">
        <v>4116</v>
      </c>
      <c r="D8" s="9">
        <v>0.28057259713701432</v>
      </c>
      <c r="E8" s="41">
        <v>10554</v>
      </c>
      <c r="F8" s="9">
        <v>0.71942740286298568</v>
      </c>
      <c r="G8" s="41">
        <v>14670</v>
      </c>
      <c r="H8" s="172">
        <v>1</v>
      </c>
    </row>
    <row r="9" spans="1:20" x14ac:dyDescent="0.3">
      <c r="A9" s="412"/>
      <c r="B9" s="28" t="s">
        <v>10</v>
      </c>
      <c r="C9" s="39">
        <v>2082</v>
      </c>
      <c r="D9" s="12">
        <v>0.20788816774837743</v>
      </c>
      <c r="E9" s="39">
        <v>7933</v>
      </c>
      <c r="F9" s="12">
        <v>0.79211183225162252</v>
      </c>
      <c r="G9" s="39">
        <v>10015</v>
      </c>
      <c r="H9" s="164">
        <v>1</v>
      </c>
    </row>
    <row r="10" spans="1:20" ht="15" thickBot="1" x14ac:dyDescent="0.35">
      <c r="A10" s="413"/>
      <c r="B10" s="29" t="s">
        <v>11</v>
      </c>
      <c r="C10" s="40">
        <v>5417</v>
      </c>
      <c r="D10" s="15">
        <v>0.31230902277313349</v>
      </c>
      <c r="E10" s="40">
        <v>11928</v>
      </c>
      <c r="F10" s="15">
        <v>0.68769097722686656</v>
      </c>
      <c r="G10" s="40">
        <v>17345</v>
      </c>
      <c r="H10" s="175">
        <v>1</v>
      </c>
    </row>
    <row r="11" spans="1:20" x14ac:dyDescent="0.3">
      <c r="A11" s="414" t="s">
        <v>12</v>
      </c>
      <c r="B11" s="30" t="s">
        <v>13</v>
      </c>
      <c r="C11" s="38">
        <v>687</v>
      </c>
      <c r="D11" s="18">
        <v>0.21823379923761119</v>
      </c>
      <c r="E11" s="38">
        <v>2461</v>
      </c>
      <c r="F11" s="18">
        <v>0.78176620076238879</v>
      </c>
      <c r="G11" s="38">
        <v>3148</v>
      </c>
      <c r="H11" s="163">
        <v>1</v>
      </c>
    </row>
    <row r="12" spans="1:20" x14ac:dyDescent="0.3">
      <c r="A12" s="415"/>
      <c r="B12" s="28" t="s">
        <v>14</v>
      </c>
      <c r="C12" s="39">
        <v>5544</v>
      </c>
      <c r="D12" s="12">
        <v>0.32943133876047298</v>
      </c>
      <c r="E12" s="39">
        <v>11285</v>
      </c>
      <c r="F12" s="12">
        <v>0.67056866123952696</v>
      </c>
      <c r="G12" s="39">
        <v>16829</v>
      </c>
      <c r="H12" s="164">
        <v>1</v>
      </c>
    </row>
    <row r="13" spans="1:20" x14ac:dyDescent="0.3">
      <c r="A13" s="415"/>
      <c r="B13" s="28" t="s">
        <v>15</v>
      </c>
      <c r="C13" s="39">
        <v>4607</v>
      </c>
      <c r="D13" s="12">
        <v>0.25720187583742743</v>
      </c>
      <c r="E13" s="39">
        <v>13305</v>
      </c>
      <c r="F13" s="12">
        <v>0.74279812416257263</v>
      </c>
      <c r="G13" s="39">
        <v>17912</v>
      </c>
      <c r="H13" s="164">
        <v>1</v>
      </c>
    </row>
    <row r="14" spans="1:20" ht="15" thickBot="1" x14ac:dyDescent="0.35">
      <c r="A14" s="416"/>
      <c r="B14" s="29" t="s">
        <v>16</v>
      </c>
      <c r="C14" s="40">
        <v>777</v>
      </c>
      <c r="D14" s="15">
        <v>0.18763583675440715</v>
      </c>
      <c r="E14" s="40">
        <v>3364</v>
      </c>
      <c r="F14" s="15">
        <v>0.81236416324559291</v>
      </c>
      <c r="G14" s="40">
        <v>4141</v>
      </c>
      <c r="H14" s="175">
        <v>1</v>
      </c>
    </row>
    <row r="16" spans="1:20" x14ac:dyDescent="0.3">
      <c r="T16" s="207"/>
    </row>
    <row r="20" spans="1:20" ht="15" thickBot="1" x14ac:dyDescent="0.35">
      <c r="A20" s="155" t="s">
        <v>316</v>
      </c>
    </row>
    <row r="21" spans="1:20" ht="33" customHeight="1" x14ac:dyDescent="0.3">
      <c r="A21" s="409"/>
      <c r="B21" s="430"/>
      <c r="C21" s="487" t="s">
        <v>292</v>
      </c>
      <c r="D21" s="489" t="s">
        <v>40</v>
      </c>
      <c r="E21" s="490"/>
      <c r="F21" s="490"/>
      <c r="G21" s="491"/>
    </row>
    <row r="22" spans="1:20" ht="50.25" customHeight="1" thickBot="1" x14ac:dyDescent="0.35">
      <c r="A22" s="431"/>
      <c r="B22" s="432"/>
      <c r="C22" s="488"/>
      <c r="D22" s="208" t="s">
        <v>41</v>
      </c>
      <c r="E22" s="209" t="s">
        <v>27</v>
      </c>
      <c r="F22" s="208" t="s">
        <v>24</v>
      </c>
      <c r="G22" s="48" t="s">
        <v>25</v>
      </c>
    </row>
    <row r="23" spans="1:20" ht="15" customHeight="1" thickBot="1" x14ac:dyDescent="0.35">
      <c r="A23" s="421" t="s">
        <v>3</v>
      </c>
      <c r="B23" s="422"/>
      <c r="C23" s="5">
        <v>11615</v>
      </c>
      <c r="D23" s="210">
        <v>2.835127</v>
      </c>
      <c r="E23" s="211">
        <v>3.1505740000000002</v>
      </c>
      <c r="F23" s="26">
        <v>1</v>
      </c>
      <c r="G23" s="37">
        <v>46</v>
      </c>
      <c r="T23" s="207"/>
    </row>
    <row r="24" spans="1:20" x14ac:dyDescent="0.3">
      <c r="A24" s="411" t="s">
        <v>4</v>
      </c>
      <c r="B24" s="27" t="s">
        <v>5</v>
      </c>
      <c r="C24" s="8">
        <v>5758</v>
      </c>
      <c r="D24" s="201">
        <v>2.1130599999999999</v>
      </c>
      <c r="E24" s="202">
        <v>2.0911029999999999</v>
      </c>
      <c r="F24" s="27">
        <v>1</v>
      </c>
      <c r="G24" s="194">
        <v>15</v>
      </c>
    </row>
    <row r="25" spans="1:20" x14ac:dyDescent="0.3">
      <c r="A25" s="412"/>
      <c r="B25" s="28" t="s">
        <v>6</v>
      </c>
      <c r="C25" s="11">
        <v>4690</v>
      </c>
      <c r="D25" s="195">
        <v>3.2134330000000002</v>
      </c>
      <c r="E25" s="196">
        <v>2.837291</v>
      </c>
      <c r="F25" s="28">
        <v>1</v>
      </c>
      <c r="G25" s="197">
        <v>18</v>
      </c>
    </row>
    <row r="26" spans="1:20" ht="15" thickBot="1" x14ac:dyDescent="0.35">
      <c r="A26" s="413"/>
      <c r="B26" s="29" t="s">
        <v>7</v>
      </c>
      <c r="C26" s="14">
        <v>1167</v>
      </c>
      <c r="D26" s="198">
        <v>4.8774639999999998</v>
      </c>
      <c r="E26" s="199">
        <v>4.7346450000000004</v>
      </c>
      <c r="F26" s="29">
        <v>1</v>
      </c>
      <c r="G26" s="200">
        <v>46</v>
      </c>
    </row>
    <row r="27" spans="1:20" x14ac:dyDescent="0.3">
      <c r="A27" s="411" t="s">
        <v>297</v>
      </c>
      <c r="B27" s="27" t="s">
        <v>9</v>
      </c>
      <c r="C27" s="8">
        <v>4116</v>
      </c>
      <c r="D27" s="201">
        <v>2.984451</v>
      </c>
      <c r="E27" s="212">
        <v>2.9250639999999999</v>
      </c>
      <c r="F27" s="27">
        <v>1</v>
      </c>
      <c r="G27" s="194">
        <v>17</v>
      </c>
    </row>
    <row r="28" spans="1:20" x14ac:dyDescent="0.3">
      <c r="A28" s="412"/>
      <c r="B28" s="28" t="s">
        <v>10</v>
      </c>
      <c r="C28" s="11">
        <v>2082</v>
      </c>
      <c r="D28" s="195">
        <v>3.040826</v>
      </c>
      <c r="E28" s="213">
        <v>3.3793150000000001</v>
      </c>
      <c r="F28" s="28">
        <v>1</v>
      </c>
      <c r="G28" s="197">
        <v>18</v>
      </c>
    </row>
    <row r="29" spans="1:20" ht="15" thickBot="1" x14ac:dyDescent="0.35">
      <c r="A29" s="413"/>
      <c r="B29" s="29" t="s">
        <v>11</v>
      </c>
      <c r="C29" s="14">
        <v>5417</v>
      </c>
      <c r="D29" s="198">
        <v>2.6426069999999999</v>
      </c>
      <c r="E29" s="214">
        <v>3.2255690000000001</v>
      </c>
      <c r="F29" s="29">
        <v>1</v>
      </c>
      <c r="G29" s="200">
        <v>46</v>
      </c>
    </row>
    <row r="30" spans="1:20" x14ac:dyDescent="0.3">
      <c r="A30" s="442" t="s">
        <v>12</v>
      </c>
      <c r="B30" s="27" t="s">
        <v>13</v>
      </c>
      <c r="C30" s="8">
        <v>687</v>
      </c>
      <c r="D30" s="201">
        <v>2.6273650000000002</v>
      </c>
      <c r="E30" s="212">
        <v>2.2543700000000002</v>
      </c>
      <c r="F30" s="27">
        <v>1</v>
      </c>
      <c r="G30" s="194">
        <v>10</v>
      </c>
    </row>
    <row r="31" spans="1:20" x14ac:dyDescent="0.3">
      <c r="A31" s="415"/>
      <c r="B31" s="28" t="s">
        <v>14</v>
      </c>
      <c r="C31" s="11">
        <v>5544</v>
      </c>
      <c r="D31" s="195">
        <v>2.8412700000000002</v>
      </c>
      <c r="E31" s="213">
        <v>3.1317010000000001</v>
      </c>
      <c r="F31" s="28">
        <v>1</v>
      </c>
      <c r="G31" s="197">
        <v>46</v>
      </c>
    </row>
    <row r="32" spans="1:20" x14ac:dyDescent="0.3">
      <c r="A32" s="415"/>
      <c r="B32" s="28" t="s">
        <v>15</v>
      </c>
      <c r="C32" s="11">
        <v>4607</v>
      </c>
      <c r="D32" s="195">
        <v>2.8035600000000001</v>
      </c>
      <c r="E32" s="213">
        <v>3.2115840000000002</v>
      </c>
      <c r="F32" s="28">
        <v>1</v>
      </c>
      <c r="G32" s="197">
        <v>24</v>
      </c>
    </row>
    <row r="33" spans="1:7" ht="15" thickBot="1" x14ac:dyDescent="0.35">
      <c r="A33" s="416"/>
      <c r="B33" s="29" t="s">
        <v>16</v>
      </c>
      <c r="C33" s="14">
        <v>777</v>
      </c>
      <c r="D33" s="198">
        <v>3.1621619999999999</v>
      </c>
      <c r="E33" s="214">
        <v>3.7041919999999999</v>
      </c>
      <c r="F33" s="29">
        <v>1</v>
      </c>
      <c r="G33" s="200">
        <v>17</v>
      </c>
    </row>
    <row r="38" spans="1:7" x14ac:dyDescent="0.3">
      <c r="E38" s="207"/>
      <c r="F38" s="207"/>
    </row>
    <row r="40" spans="1:7" x14ac:dyDescent="0.3">
      <c r="C40" s="207"/>
    </row>
    <row r="45" spans="1:7" x14ac:dyDescent="0.3">
      <c r="E45" s="207"/>
      <c r="F45" s="207"/>
    </row>
    <row r="47" spans="1:7" x14ac:dyDescent="0.3">
      <c r="C47" s="207"/>
    </row>
    <row r="52" spans="3:6" x14ac:dyDescent="0.3">
      <c r="E52" s="207"/>
      <c r="F52" s="207"/>
    </row>
    <row r="54" spans="3:6" x14ac:dyDescent="0.3">
      <c r="C54" s="207"/>
    </row>
    <row r="59" spans="3:6" x14ac:dyDescent="0.3">
      <c r="E59" s="207"/>
      <c r="F59" s="207"/>
    </row>
  </sheetData>
  <mergeCells count="15">
    <mergeCell ref="G2:H2"/>
    <mergeCell ref="A4:B4"/>
    <mergeCell ref="A5:A7"/>
    <mergeCell ref="C21:C22"/>
    <mergeCell ref="D21:G21"/>
    <mergeCell ref="A2:B3"/>
    <mergeCell ref="C2:D2"/>
    <mergeCell ref="E2:F2"/>
    <mergeCell ref="A23:B23"/>
    <mergeCell ref="A24:A26"/>
    <mergeCell ref="A27:A29"/>
    <mergeCell ref="A30:A33"/>
    <mergeCell ref="A8:A10"/>
    <mergeCell ref="A11:A14"/>
    <mergeCell ref="A21:B2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2:R58"/>
  <sheetViews>
    <sheetView zoomScale="130" zoomScaleNormal="130" workbookViewId="0">
      <selection activeCell="B17" sqref="B17"/>
    </sheetView>
  </sheetViews>
  <sheetFormatPr defaultColWidth="11.5546875" defaultRowHeight="14.4" x14ac:dyDescent="0.3"/>
  <cols>
    <col min="1" max="1" width="11.5546875" customWidth="1"/>
    <col min="19" max="19" width="20.44140625" customWidth="1"/>
  </cols>
  <sheetData>
    <row r="2" spans="1:18" ht="15" thickBot="1" x14ac:dyDescent="0.35">
      <c r="A2" s="155" t="s">
        <v>317</v>
      </c>
      <c r="M2" s="21"/>
    </row>
    <row r="3" spans="1:18" ht="55.2" customHeight="1" x14ac:dyDescent="0.3">
      <c r="A3" s="409"/>
      <c r="B3" s="430"/>
      <c r="C3" s="451" t="s">
        <v>42</v>
      </c>
      <c r="D3" s="452"/>
      <c r="E3" s="451" t="s">
        <v>43</v>
      </c>
      <c r="F3" s="452"/>
      <c r="G3" s="485" t="s">
        <v>3</v>
      </c>
      <c r="H3" s="486"/>
      <c r="O3" s="22"/>
    </row>
    <row r="4" spans="1:18" ht="15" thickBot="1" x14ac:dyDescent="0.35">
      <c r="A4" s="500"/>
      <c r="B4" s="501"/>
      <c r="C4" s="206" t="s">
        <v>289</v>
      </c>
      <c r="D4" s="208" t="s">
        <v>2</v>
      </c>
      <c r="E4" s="206" t="s">
        <v>289</v>
      </c>
      <c r="F4" s="50" t="s">
        <v>2</v>
      </c>
      <c r="G4" s="206" t="s">
        <v>289</v>
      </c>
      <c r="H4" s="215" t="s">
        <v>2</v>
      </c>
    </row>
    <row r="5" spans="1:18" ht="15.6" customHeight="1" thickBot="1" x14ac:dyDescent="0.35">
      <c r="A5" s="421" t="s">
        <v>3</v>
      </c>
      <c r="B5" s="422"/>
      <c r="C5" s="47">
        <v>4156</v>
      </c>
      <c r="D5" s="20">
        <v>9.8881751130145135E-2</v>
      </c>
      <c r="E5" s="47">
        <v>37874</v>
      </c>
      <c r="F5" s="20">
        <v>0.90111824886985492</v>
      </c>
      <c r="G5" s="47">
        <v>42030</v>
      </c>
      <c r="H5" s="160">
        <v>1</v>
      </c>
      <c r="R5" s="22"/>
    </row>
    <row r="6" spans="1:18" hidden="1" x14ac:dyDescent="0.3">
      <c r="A6" s="492" t="s">
        <v>4</v>
      </c>
      <c r="B6" s="27" t="s">
        <v>5</v>
      </c>
      <c r="C6" s="41">
        <v>2389</v>
      </c>
      <c r="D6" s="9">
        <v>7.5855718549564993E-2</v>
      </c>
      <c r="E6" s="41">
        <v>29105</v>
      </c>
      <c r="F6" s="9">
        <v>0.92414428145043503</v>
      </c>
      <c r="G6" s="41">
        <v>31494</v>
      </c>
      <c r="H6" s="172">
        <v>1</v>
      </c>
    </row>
    <row r="7" spans="1:18" hidden="1" x14ac:dyDescent="0.3">
      <c r="A7" s="493"/>
      <c r="B7" s="28" t="s">
        <v>6</v>
      </c>
      <c r="C7" s="39">
        <v>1485</v>
      </c>
      <c r="D7" s="12">
        <v>0.1713791113675707</v>
      </c>
      <c r="E7" s="39">
        <v>7180</v>
      </c>
      <c r="F7" s="12">
        <v>0.82862088863242933</v>
      </c>
      <c r="G7" s="39">
        <v>8665</v>
      </c>
      <c r="H7" s="164">
        <v>1</v>
      </c>
    </row>
    <row r="8" spans="1:18" ht="15" hidden="1" thickBot="1" x14ac:dyDescent="0.35">
      <c r="A8" s="494"/>
      <c r="B8" s="29" t="s">
        <v>7</v>
      </c>
      <c r="C8" s="40">
        <v>282</v>
      </c>
      <c r="D8" s="15">
        <v>0.15072153928380544</v>
      </c>
      <c r="E8" s="40">
        <v>1589</v>
      </c>
      <c r="F8" s="15">
        <v>0.84927846071619451</v>
      </c>
      <c r="G8" s="40">
        <v>1871</v>
      </c>
      <c r="H8" s="175">
        <v>1</v>
      </c>
    </row>
    <row r="9" spans="1:18" hidden="1" x14ac:dyDescent="0.3">
      <c r="A9" s="492" t="s">
        <v>297</v>
      </c>
      <c r="B9" s="30" t="s">
        <v>9</v>
      </c>
      <c r="C9" s="38">
        <v>1877</v>
      </c>
      <c r="D9" s="18">
        <v>0.12794819359236537</v>
      </c>
      <c r="E9" s="38">
        <v>12793</v>
      </c>
      <c r="F9" s="18">
        <v>0.87205180640763458</v>
      </c>
      <c r="G9" s="38">
        <v>14670</v>
      </c>
      <c r="H9" s="163">
        <v>1</v>
      </c>
    </row>
    <row r="10" spans="1:18" hidden="1" x14ac:dyDescent="0.3">
      <c r="A10" s="493"/>
      <c r="B10" s="28" t="s">
        <v>10</v>
      </c>
      <c r="C10" s="39">
        <v>1126</v>
      </c>
      <c r="D10" s="12">
        <v>0.11243135297054418</v>
      </c>
      <c r="E10" s="39">
        <v>8889</v>
      </c>
      <c r="F10" s="12">
        <v>0.88756864702945582</v>
      </c>
      <c r="G10" s="39">
        <v>10015</v>
      </c>
      <c r="H10" s="164">
        <v>1</v>
      </c>
    </row>
    <row r="11" spans="1:18" ht="15" hidden="1" thickBot="1" x14ac:dyDescent="0.35">
      <c r="A11" s="494"/>
      <c r="B11" s="19" t="s">
        <v>11</v>
      </c>
      <c r="C11" s="169">
        <v>1153</v>
      </c>
      <c r="D11" s="82">
        <v>6.6474488325165754E-2</v>
      </c>
      <c r="E11" s="169">
        <v>16192</v>
      </c>
      <c r="F11" s="82">
        <v>0.93352551167483422</v>
      </c>
      <c r="G11" s="169">
        <v>17345</v>
      </c>
      <c r="H11" s="170">
        <v>1</v>
      </c>
    </row>
    <row r="12" spans="1:18" ht="14.4" hidden="1" customHeight="1" x14ac:dyDescent="0.3">
      <c r="A12" s="502" t="s">
        <v>12</v>
      </c>
      <c r="B12" s="27" t="s">
        <v>13</v>
      </c>
      <c r="C12" s="41">
        <v>222</v>
      </c>
      <c r="D12" s="9">
        <v>7.0520965692503171E-2</v>
      </c>
      <c r="E12" s="41">
        <v>2926</v>
      </c>
      <c r="F12" s="9">
        <v>0.92947903430749679</v>
      </c>
      <c r="G12" s="41">
        <v>3148</v>
      </c>
      <c r="H12" s="172">
        <v>1</v>
      </c>
    </row>
    <row r="13" spans="1:18" hidden="1" x14ac:dyDescent="0.3">
      <c r="A13" s="437"/>
      <c r="B13" s="28" t="s">
        <v>14</v>
      </c>
      <c r="C13" s="39">
        <v>1303</v>
      </c>
      <c r="D13" s="12">
        <v>7.7425872006655183E-2</v>
      </c>
      <c r="E13" s="39">
        <v>15526</v>
      </c>
      <c r="F13" s="12">
        <v>0.92257412799334482</v>
      </c>
      <c r="G13" s="39">
        <v>16829</v>
      </c>
      <c r="H13" s="164">
        <v>1</v>
      </c>
    </row>
    <row r="14" spans="1:18" hidden="1" x14ac:dyDescent="0.3">
      <c r="A14" s="437"/>
      <c r="B14" s="28" t="s">
        <v>15</v>
      </c>
      <c r="C14" s="39">
        <v>2507</v>
      </c>
      <c r="D14" s="12">
        <v>0.13996203662349263</v>
      </c>
      <c r="E14" s="39">
        <v>15405</v>
      </c>
      <c r="F14" s="12">
        <v>0.8600379633765074</v>
      </c>
      <c r="G14" s="39">
        <v>17912</v>
      </c>
      <c r="H14" s="164">
        <v>1</v>
      </c>
    </row>
    <row r="15" spans="1:18" ht="15" hidden="1" thickBot="1" x14ac:dyDescent="0.35">
      <c r="A15" s="438"/>
      <c r="B15" s="29" t="s">
        <v>16</v>
      </c>
      <c r="C15" s="40">
        <v>124</v>
      </c>
      <c r="D15" s="15">
        <v>2.9944457860420187E-2</v>
      </c>
      <c r="E15" s="40">
        <v>4017</v>
      </c>
      <c r="F15" s="15">
        <v>0.97005554213957979</v>
      </c>
      <c r="G15" s="40">
        <v>4141</v>
      </c>
      <c r="H15" s="175">
        <v>1</v>
      </c>
    </row>
    <row r="19" spans="1:8" ht="15" thickBot="1" x14ac:dyDescent="0.35">
      <c r="A19" s="155" t="s">
        <v>318</v>
      </c>
    </row>
    <row r="20" spans="1:8" ht="30" customHeight="1" x14ac:dyDescent="0.3">
      <c r="A20" s="409"/>
      <c r="B20" s="430"/>
      <c r="C20" s="495" t="s">
        <v>293</v>
      </c>
      <c r="D20" s="497" t="s">
        <v>44</v>
      </c>
      <c r="E20" s="498"/>
      <c r="F20" s="498"/>
      <c r="G20" s="499"/>
    </row>
    <row r="21" spans="1:8" ht="29.4" thickBot="1" x14ac:dyDescent="0.35">
      <c r="A21" s="431"/>
      <c r="B21" s="432"/>
      <c r="C21" s="496"/>
      <c r="D21" s="216" t="s">
        <v>41</v>
      </c>
      <c r="E21" s="151" t="s">
        <v>27</v>
      </c>
      <c r="F21" s="217" t="s">
        <v>24</v>
      </c>
      <c r="G21" s="49" t="s">
        <v>25</v>
      </c>
    </row>
    <row r="22" spans="1:8" ht="15" customHeight="1" thickBot="1" x14ac:dyDescent="0.35">
      <c r="A22" s="421" t="s">
        <v>3</v>
      </c>
      <c r="B22" s="422"/>
      <c r="C22" s="5">
        <v>4156</v>
      </c>
      <c r="D22" s="218">
        <v>0.36053420000000003</v>
      </c>
      <c r="E22" s="218">
        <v>0.31970779999999999</v>
      </c>
      <c r="F22" s="26">
        <v>1</v>
      </c>
      <c r="G22" s="37">
        <v>100</v>
      </c>
      <c r="H22" s="22"/>
    </row>
    <row r="23" spans="1:8" x14ac:dyDescent="0.3">
      <c r="A23" s="411" t="s">
        <v>4</v>
      </c>
      <c r="B23" s="27" t="s">
        <v>5</v>
      </c>
      <c r="C23" s="8">
        <v>2389</v>
      </c>
      <c r="D23" s="219">
        <v>0.33027630000000002</v>
      </c>
      <c r="E23" s="219">
        <v>0.28953519999999999</v>
      </c>
      <c r="F23" s="27">
        <v>1</v>
      </c>
      <c r="G23" s="194">
        <v>100</v>
      </c>
      <c r="H23" s="22"/>
    </row>
    <row r="24" spans="1:8" x14ac:dyDescent="0.3">
      <c r="A24" s="412"/>
      <c r="B24" s="28" t="s">
        <v>6</v>
      </c>
      <c r="C24" s="17">
        <v>1485</v>
      </c>
      <c r="D24" s="220">
        <v>0.40793940000000001</v>
      </c>
      <c r="E24" s="220">
        <v>0.36594510000000002</v>
      </c>
      <c r="F24" s="28">
        <v>1</v>
      </c>
      <c r="G24" s="197">
        <v>100</v>
      </c>
      <c r="H24" s="22"/>
    </row>
    <row r="25" spans="1:8" ht="15" thickBot="1" x14ac:dyDescent="0.35">
      <c r="A25" s="413"/>
      <c r="B25" s="29" t="s">
        <v>7</v>
      </c>
      <c r="C25" s="51">
        <v>282</v>
      </c>
      <c r="D25" s="221">
        <v>0.367234</v>
      </c>
      <c r="E25" s="221">
        <v>0.30430439999999997</v>
      </c>
      <c r="F25" s="29">
        <v>2</v>
      </c>
      <c r="G25" s="200">
        <v>100</v>
      </c>
      <c r="H25" s="22"/>
    </row>
    <row r="26" spans="1:8" ht="15" customHeight="1" x14ac:dyDescent="0.3">
      <c r="A26" s="411" t="s">
        <v>297</v>
      </c>
      <c r="B26" s="27" t="s">
        <v>9</v>
      </c>
      <c r="C26" s="8">
        <v>1877</v>
      </c>
      <c r="D26" s="219">
        <v>0.44550879999999998</v>
      </c>
      <c r="E26" s="219">
        <v>0.3502074</v>
      </c>
      <c r="F26" s="27">
        <v>1</v>
      </c>
      <c r="G26" s="194">
        <v>100</v>
      </c>
      <c r="H26" s="22"/>
    </row>
    <row r="27" spans="1:8" x14ac:dyDescent="0.3">
      <c r="A27" s="412"/>
      <c r="B27" s="28" t="s">
        <v>10</v>
      </c>
      <c r="C27" s="17">
        <v>1126</v>
      </c>
      <c r="D27" s="220">
        <v>0.25120779999999998</v>
      </c>
      <c r="E27" s="220">
        <v>0.29372740000000003</v>
      </c>
      <c r="F27" s="28">
        <v>1</v>
      </c>
      <c r="G27" s="197">
        <v>100</v>
      </c>
      <c r="H27" s="22"/>
    </row>
    <row r="28" spans="1:8" ht="14.4" customHeight="1" thickBot="1" x14ac:dyDescent="0.35">
      <c r="A28" s="413"/>
      <c r="B28" s="29" t="s">
        <v>11</v>
      </c>
      <c r="C28" s="51">
        <v>1153</v>
      </c>
      <c r="D28" s="221">
        <v>0.32896789999999998</v>
      </c>
      <c r="E28" s="221">
        <v>0.2534923</v>
      </c>
      <c r="F28" s="29">
        <v>5</v>
      </c>
      <c r="G28" s="200">
        <v>100</v>
      </c>
      <c r="H28" s="22"/>
    </row>
    <row r="29" spans="1:8" x14ac:dyDescent="0.3">
      <c r="A29" s="442" t="s">
        <v>12</v>
      </c>
      <c r="B29" s="27" t="s">
        <v>13</v>
      </c>
      <c r="C29" s="8">
        <v>222</v>
      </c>
      <c r="D29" s="219">
        <v>0.3950901</v>
      </c>
      <c r="E29" s="219">
        <v>0.3306402</v>
      </c>
      <c r="F29" s="30">
        <v>1</v>
      </c>
      <c r="G29" s="194">
        <v>100</v>
      </c>
      <c r="H29" s="22"/>
    </row>
    <row r="30" spans="1:8" x14ac:dyDescent="0.3">
      <c r="A30" s="415"/>
      <c r="B30" s="28" t="s">
        <v>14</v>
      </c>
      <c r="C30" s="17">
        <v>1303</v>
      </c>
      <c r="D30" s="220">
        <v>0.33330779999999999</v>
      </c>
      <c r="E30" s="220">
        <v>0.3162818</v>
      </c>
      <c r="F30" s="28">
        <v>5</v>
      </c>
      <c r="G30" s="197">
        <v>100</v>
      </c>
      <c r="H30" s="22"/>
    </row>
    <row r="31" spans="1:8" x14ac:dyDescent="0.3">
      <c r="A31" s="415"/>
      <c r="B31" s="28" t="s">
        <v>15</v>
      </c>
      <c r="C31" s="17">
        <v>2507</v>
      </c>
      <c r="D31" s="220">
        <v>0.3772238</v>
      </c>
      <c r="E31" s="220">
        <v>0.3210963</v>
      </c>
      <c r="F31" s="28">
        <v>1</v>
      </c>
      <c r="G31" s="197">
        <v>100</v>
      </c>
      <c r="H31" s="22"/>
    </row>
    <row r="32" spans="1:8" ht="15" thickBot="1" x14ac:dyDescent="0.35">
      <c r="A32" s="416"/>
      <c r="B32" s="29" t="s">
        <v>16</v>
      </c>
      <c r="C32" s="51">
        <v>124</v>
      </c>
      <c r="D32" s="221">
        <v>0.24733869999999999</v>
      </c>
      <c r="E32" s="221">
        <v>0.36534369999999999</v>
      </c>
      <c r="F32" s="29">
        <v>10</v>
      </c>
      <c r="G32" s="200">
        <v>100</v>
      </c>
      <c r="H32" s="22"/>
    </row>
    <row r="35" spans="3:6" ht="14.4" customHeight="1" x14ac:dyDescent="0.3">
      <c r="F35" s="21"/>
    </row>
    <row r="37" spans="3:6" x14ac:dyDescent="0.3">
      <c r="F37" s="207"/>
    </row>
    <row r="44" spans="3:6" x14ac:dyDescent="0.3">
      <c r="E44" s="207"/>
      <c r="F44" s="207"/>
    </row>
    <row r="47" spans="3:6" x14ac:dyDescent="0.3">
      <c r="C47" s="207"/>
    </row>
    <row r="51" spans="3:6" x14ac:dyDescent="0.3">
      <c r="E51" s="207"/>
      <c r="F51" s="207"/>
    </row>
    <row r="54" spans="3:6" x14ac:dyDescent="0.3">
      <c r="C54" s="207"/>
    </row>
    <row r="58" spans="3:6" x14ac:dyDescent="0.3">
      <c r="E58" s="207"/>
      <c r="F58" s="207"/>
    </row>
  </sheetData>
  <mergeCells count="15">
    <mergeCell ref="G3:H3"/>
    <mergeCell ref="A5:B5"/>
    <mergeCell ref="A6:A8"/>
    <mergeCell ref="C20:C21"/>
    <mergeCell ref="D20:G20"/>
    <mergeCell ref="A3:B4"/>
    <mergeCell ref="C3:D3"/>
    <mergeCell ref="E3:F3"/>
    <mergeCell ref="A12:A15"/>
    <mergeCell ref="A9:A11"/>
    <mergeCell ref="A22:B22"/>
    <mergeCell ref="A23:A25"/>
    <mergeCell ref="A26:A28"/>
    <mergeCell ref="A29:A32"/>
    <mergeCell ref="A20:B21"/>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C5"/>
  <sheetViews>
    <sheetView workbookViewId="0">
      <selection activeCell="C5" sqref="C5"/>
    </sheetView>
  </sheetViews>
  <sheetFormatPr defaultColWidth="11.44140625" defaultRowHeight="14.4" x14ac:dyDescent="0.3"/>
  <sheetData>
    <row r="5" spans="3:3" x14ac:dyDescent="0.3">
      <c r="C5" s="52" t="s">
        <v>375</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2:K57"/>
  <sheetViews>
    <sheetView zoomScale="160" zoomScaleNormal="160" workbookViewId="0">
      <selection activeCell="M42" sqref="M42:M43"/>
    </sheetView>
  </sheetViews>
  <sheetFormatPr defaultColWidth="11.44140625" defaultRowHeight="14.4" x14ac:dyDescent="0.3"/>
  <cols>
    <col min="3" max="3" width="14" customWidth="1"/>
  </cols>
  <sheetData>
    <row r="2" spans="1:7" ht="15" thickBot="1" x14ac:dyDescent="0.35">
      <c r="A2" s="155" t="s">
        <v>319</v>
      </c>
    </row>
    <row r="3" spans="1:7" ht="35.25" customHeight="1" x14ac:dyDescent="0.3">
      <c r="A3" s="409"/>
      <c r="B3" s="430"/>
      <c r="C3" s="495" t="s">
        <v>45</v>
      </c>
      <c r="D3" s="451" t="s">
        <v>46</v>
      </c>
      <c r="E3" s="503"/>
      <c r="F3" s="503"/>
      <c r="G3" s="484"/>
    </row>
    <row r="4" spans="1:7" ht="29.4" thickBot="1" x14ac:dyDescent="0.35">
      <c r="A4" s="431"/>
      <c r="B4" s="432"/>
      <c r="C4" s="504"/>
      <c r="D4" s="206" t="s">
        <v>291</v>
      </c>
      <c r="E4" s="206" t="s">
        <v>27</v>
      </c>
      <c r="F4" s="208" t="s">
        <v>24</v>
      </c>
      <c r="G4" s="48" t="s">
        <v>25</v>
      </c>
    </row>
    <row r="5" spans="1:7" ht="15" thickBot="1" x14ac:dyDescent="0.35">
      <c r="A5" s="445" t="s">
        <v>3</v>
      </c>
      <c r="B5" s="446"/>
      <c r="C5" s="35">
        <v>800244</v>
      </c>
      <c r="D5" s="222">
        <v>19.039829999999998</v>
      </c>
      <c r="E5" s="222">
        <v>62.554360000000003</v>
      </c>
      <c r="F5" s="5">
        <v>2</v>
      </c>
      <c r="G5" s="36">
        <v>1831</v>
      </c>
    </row>
    <row r="6" spans="1:7" x14ac:dyDescent="0.3">
      <c r="A6" s="411" t="s">
        <v>4</v>
      </c>
      <c r="B6" s="27" t="s">
        <v>5</v>
      </c>
      <c r="C6" s="8">
        <v>187822</v>
      </c>
      <c r="D6" s="57">
        <v>5.9637390000000003</v>
      </c>
      <c r="E6" s="57">
        <v>3.604587</v>
      </c>
      <c r="F6" s="8">
        <v>2</v>
      </c>
      <c r="G6" s="223">
        <v>15</v>
      </c>
    </row>
    <row r="7" spans="1:7" x14ac:dyDescent="0.3">
      <c r="A7" s="412"/>
      <c r="B7" s="28" t="s">
        <v>6</v>
      </c>
      <c r="C7" s="11">
        <v>243803</v>
      </c>
      <c r="D7" s="59">
        <v>28.13653</v>
      </c>
      <c r="E7" s="59">
        <v>10.002660000000001</v>
      </c>
      <c r="F7" s="11">
        <v>16</v>
      </c>
      <c r="G7" s="224">
        <v>48</v>
      </c>
    </row>
    <row r="8" spans="1:7" ht="15" thickBot="1" x14ac:dyDescent="0.35">
      <c r="A8" s="413"/>
      <c r="B8" s="29" t="s">
        <v>7</v>
      </c>
      <c r="C8" s="14">
        <v>368619</v>
      </c>
      <c r="D8" s="61">
        <v>197.0171</v>
      </c>
      <c r="E8" s="61">
        <v>229.04259999999999</v>
      </c>
      <c r="F8" s="14">
        <v>50</v>
      </c>
      <c r="G8" s="53">
        <v>1831</v>
      </c>
    </row>
    <row r="9" spans="1:7" x14ac:dyDescent="0.3">
      <c r="A9" s="411" t="s">
        <v>297</v>
      </c>
      <c r="B9" s="27" t="s">
        <v>9</v>
      </c>
      <c r="C9" s="8">
        <v>227669</v>
      </c>
      <c r="D9" s="57">
        <v>15.519360000000001</v>
      </c>
      <c r="E9" s="57">
        <v>54.582369999999997</v>
      </c>
      <c r="F9" s="8">
        <v>2</v>
      </c>
      <c r="G9" s="223">
        <v>1831</v>
      </c>
    </row>
    <row r="10" spans="1:7" x14ac:dyDescent="0.3">
      <c r="A10" s="412"/>
      <c r="B10" s="28" t="s">
        <v>10</v>
      </c>
      <c r="C10" s="11">
        <v>155472</v>
      </c>
      <c r="D10" s="59">
        <v>15.523910000000001</v>
      </c>
      <c r="E10" s="59">
        <v>44.60848</v>
      </c>
      <c r="F10" s="11">
        <v>2</v>
      </c>
      <c r="G10" s="224">
        <v>835</v>
      </c>
    </row>
    <row r="11" spans="1:7" ht="15" thickBot="1" x14ac:dyDescent="0.35">
      <c r="A11" s="413"/>
      <c r="B11" s="29" t="s">
        <v>11</v>
      </c>
      <c r="C11" s="14">
        <v>417103</v>
      </c>
      <c r="D11" s="61">
        <v>24.047450000000001</v>
      </c>
      <c r="E11" s="61">
        <v>76.025149999999996</v>
      </c>
      <c r="F11" s="14">
        <v>2</v>
      </c>
      <c r="G11" s="53">
        <v>1819</v>
      </c>
    </row>
    <row r="12" spans="1:7" x14ac:dyDescent="0.3">
      <c r="A12" s="442" t="s">
        <v>12</v>
      </c>
      <c r="B12" s="27" t="s">
        <v>13</v>
      </c>
      <c r="C12" s="8">
        <v>81960</v>
      </c>
      <c r="D12" s="57">
        <v>26.03558</v>
      </c>
      <c r="E12" s="57">
        <v>90.505889999999994</v>
      </c>
      <c r="F12" s="8">
        <v>2</v>
      </c>
      <c r="G12" s="223">
        <v>1831</v>
      </c>
    </row>
    <row r="13" spans="1:7" x14ac:dyDescent="0.3">
      <c r="A13" s="415"/>
      <c r="B13" s="28" t="s">
        <v>14</v>
      </c>
      <c r="C13" s="11">
        <v>261404</v>
      </c>
      <c r="D13" s="59">
        <v>15.53295</v>
      </c>
      <c r="E13" s="59">
        <v>43.124270000000003</v>
      </c>
      <c r="F13" s="11">
        <v>2</v>
      </c>
      <c r="G13" s="224">
        <v>1300</v>
      </c>
    </row>
    <row r="14" spans="1:7" x14ac:dyDescent="0.3">
      <c r="A14" s="415"/>
      <c r="B14" s="28" t="s">
        <v>15</v>
      </c>
      <c r="C14" s="11">
        <v>323532</v>
      </c>
      <c r="D14" s="59">
        <v>18.0623</v>
      </c>
      <c r="E14" s="59">
        <v>68.14188</v>
      </c>
      <c r="F14" s="11">
        <v>2</v>
      </c>
      <c r="G14" s="224">
        <v>1819</v>
      </c>
    </row>
    <row r="15" spans="1:7" ht="15" thickBot="1" x14ac:dyDescent="0.35">
      <c r="A15" s="416"/>
      <c r="B15" s="29" t="s">
        <v>16</v>
      </c>
      <c r="C15" s="14">
        <v>133348</v>
      </c>
      <c r="D15" s="61">
        <v>32.201880000000003</v>
      </c>
      <c r="E15" s="61">
        <v>75.458849999999998</v>
      </c>
      <c r="F15" s="14">
        <v>2</v>
      </c>
      <c r="G15" s="53">
        <v>1000</v>
      </c>
    </row>
    <row r="17" spans="3:3" x14ac:dyDescent="0.3">
      <c r="C17" s="54"/>
    </row>
    <row r="57" spans="11:11" x14ac:dyDescent="0.3">
      <c r="K57" t="s">
        <v>150</v>
      </c>
    </row>
  </sheetData>
  <mergeCells count="7">
    <mergeCell ref="D3:G3"/>
    <mergeCell ref="A5:B5"/>
    <mergeCell ref="A6:A8"/>
    <mergeCell ref="A9:A11"/>
    <mergeCell ref="A12:A15"/>
    <mergeCell ref="A3:B4"/>
    <mergeCell ref="C3:C4"/>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2:R127"/>
  <sheetViews>
    <sheetView zoomScale="145" zoomScaleNormal="145" workbookViewId="0">
      <selection activeCell="D9" sqref="A7:D9"/>
    </sheetView>
  </sheetViews>
  <sheetFormatPr defaultColWidth="11.44140625" defaultRowHeight="14.4" x14ac:dyDescent="0.3"/>
  <cols>
    <col min="4" max="4" width="12.77734375" bestFit="1" customWidth="1"/>
    <col min="5" max="5" width="15.109375" bestFit="1" customWidth="1"/>
    <col min="6" max="6" width="12.77734375" bestFit="1" customWidth="1"/>
    <col min="7" max="7" width="14.109375" bestFit="1" customWidth="1"/>
    <col min="8" max="8" width="11.5546875" bestFit="1" customWidth="1"/>
    <col min="9" max="9" width="15.109375" bestFit="1" customWidth="1"/>
    <col min="10" max="10" width="11.5546875" bestFit="1" customWidth="1"/>
    <col min="11" max="11" width="15.109375" bestFit="1" customWidth="1"/>
    <col min="12" max="12" width="11.88671875" bestFit="1" customWidth="1"/>
    <col min="13" max="13" width="14.109375" bestFit="1" customWidth="1"/>
    <col min="14" max="14" width="11.5546875" bestFit="1" customWidth="1"/>
  </cols>
  <sheetData>
    <row r="2" spans="1:14" x14ac:dyDescent="0.3">
      <c r="A2" s="155" t="s">
        <v>320</v>
      </c>
    </row>
    <row r="3" spans="1:14" ht="15" thickBot="1" x14ac:dyDescent="0.35"/>
    <row r="4" spans="1:14" x14ac:dyDescent="0.3">
      <c r="A4" s="409"/>
      <c r="B4" s="430"/>
      <c r="C4" s="505" t="s">
        <v>48</v>
      </c>
      <c r="D4" s="505"/>
      <c r="E4" s="505" t="s">
        <v>276</v>
      </c>
      <c r="F4" s="505"/>
      <c r="G4" s="505" t="s">
        <v>50</v>
      </c>
      <c r="H4" s="505"/>
      <c r="I4" s="505" t="s">
        <v>47</v>
      </c>
      <c r="J4" s="505"/>
      <c r="K4" s="505" t="s">
        <v>277</v>
      </c>
      <c r="L4" s="505"/>
      <c r="M4" s="505" t="s">
        <v>49</v>
      </c>
      <c r="N4" s="506"/>
    </row>
    <row r="5" spans="1:14" ht="29.4" thickBot="1" x14ac:dyDescent="0.35">
      <c r="A5" s="431"/>
      <c r="B5" s="432"/>
      <c r="C5" s="225" t="s">
        <v>3</v>
      </c>
      <c r="D5" s="158" t="s">
        <v>294</v>
      </c>
      <c r="E5" s="225" t="s">
        <v>3</v>
      </c>
      <c r="F5" s="158" t="s">
        <v>294</v>
      </c>
      <c r="G5" s="225" t="s">
        <v>3</v>
      </c>
      <c r="H5" s="158" t="s">
        <v>294</v>
      </c>
      <c r="I5" s="225" t="s">
        <v>3</v>
      </c>
      <c r="J5" s="158" t="s">
        <v>294</v>
      </c>
      <c r="K5" s="225" t="s">
        <v>3</v>
      </c>
      <c r="L5" s="158" t="s">
        <v>294</v>
      </c>
      <c r="M5" s="225" t="s">
        <v>3</v>
      </c>
      <c r="N5" s="158" t="s">
        <v>294</v>
      </c>
    </row>
    <row r="6" spans="1:14" ht="15" thickBot="1" x14ac:dyDescent="0.35">
      <c r="A6" s="421" t="s">
        <v>3</v>
      </c>
      <c r="B6" s="422"/>
      <c r="C6" s="35">
        <v>56124</v>
      </c>
      <c r="D6" s="139">
        <v>1.3704829999999999</v>
      </c>
      <c r="E6" s="5">
        <v>173662</v>
      </c>
      <c r="F6" s="139">
        <v>5.8086760000000002</v>
      </c>
      <c r="G6" s="35">
        <v>13355</v>
      </c>
      <c r="H6" s="55">
        <v>2.8722789999999998</v>
      </c>
      <c r="I6" s="35">
        <v>143134</v>
      </c>
      <c r="J6" s="139">
        <v>6.29556</v>
      </c>
      <c r="K6" s="5">
        <v>382734</v>
      </c>
      <c r="L6" s="139">
        <v>13.13883</v>
      </c>
      <c r="M6" s="5">
        <v>31235</v>
      </c>
      <c r="N6" s="226">
        <v>4.9014110000000004</v>
      </c>
    </row>
    <row r="7" spans="1:14" x14ac:dyDescent="0.3">
      <c r="A7" s="411" t="s">
        <v>4</v>
      </c>
      <c r="B7" s="27" t="s">
        <v>5</v>
      </c>
      <c r="C7" s="8">
        <v>34129</v>
      </c>
      <c r="D7" s="140">
        <v>1.1204529999999999</v>
      </c>
      <c r="E7" s="8">
        <v>37408</v>
      </c>
      <c r="F7" s="140">
        <v>1.8912990000000001</v>
      </c>
      <c r="G7" s="56">
        <v>2597</v>
      </c>
      <c r="H7" s="57">
        <v>1.2533780000000001</v>
      </c>
      <c r="I7" s="8">
        <v>28369</v>
      </c>
      <c r="J7" s="140">
        <v>2.0308540000000002</v>
      </c>
      <c r="K7" s="8">
        <v>74277</v>
      </c>
      <c r="L7" s="140">
        <v>3.6114649999999999</v>
      </c>
      <c r="M7" s="8">
        <v>11042</v>
      </c>
      <c r="N7" s="227">
        <v>2.7063730000000001</v>
      </c>
    </row>
    <row r="8" spans="1:14" x14ac:dyDescent="0.3">
      <c r="A8" s="412"/>
      <c r="B8" s="28" t="s">
        <v>6</v>
      </c>
      <c r="C8" s="11">
        <v>14706</v>
      </c>
      <c r="D8" s="141">
        <v>1.7034629999999999</v>
      </c>
      <c r="E8" s="11">
        <v>55738</v>
      </c>
      <c r="F8" s="141">
        <v>6.7585790000000001</v>
      </c>
      <c r="G8" s="58">
        <v>4074</v>
      </c>
      <c r="H8" s="59">
        <v>3.8911169999999999</v>
      </c>
      <c r="I8" s="11">
        <v>47638</v>
      </c>
      <c r="J8" s="141">
        <v>7.5965559999999996</v>
      </c>
      <c r="K8" s="11">
        <v>110238</v>
      </c>
      <c r="L8" s="141">
        <v>16.027619999999999</v>
      </c>
      <c r="M8" s="11">
        <v>11409</v>
      </c>
      <c r="N8" s="228">
        <v>7.7506789999999999</v>
      </c>
    </row>
    <row r="9" spans="1:14" ht="15" thickBot="1" x14ac:dyDescent="0.35">
      <c r="A9" s="413"/>
      <c r="B9" s="29" t="s">
        <v>7</v>
      </c>
      <c r="C9" s="14">
        <v>7289</v>
      </c>
      <c r="D9" s="142">
        <v>3.920925</v>
      </c>
      <c r="E9" s="14">
        <v>80516</v>
      </c>
      <c r="F9" s="142">
        <v>43.033670000000001</v>
      </c>
      <c r="G9" s="60">
        <v>6684</v>
      </c>
      <c r="H9" s="61">
        <v>9.0053619999999999</v>
      </c>
      <c r="I9" s="14">
        <v>67127</v>
      </c>
      <c r="J9" s="142">
        <v>40.686959999999999</v>
      </c>
      <c r="K9" s="14">
        <v>198219</v>
      </c>
      <c r="L9" s="142">
        <v>117.6374</v>
      </c>
      <c r="M9" s="14">
        <v>8784</v>
      </c>
      <c r="N9" s="229">
        <v>19.287009999999999</v>
      </c>
    </row>
    <row r="10" spans="1:14" x14ac:dyDescent="0.3">
      <c r="A10" s="411" t="s">
        <v>297</v>
      </c>
      <c r="B10" s="27" t="s">
        <v>9</v>
      </c>
      <c r="C10" s="8">
        <v>21209</v>
      </c>
      <c r="D10" s="140">
        <v>1.495276</v>
      </c>
      <c r="E10" s="8">
        <v>44697</v>
      </c>
      <c r="F10" s="140">
        <v>4.3015109999999996</v>
      </c>
      <c r="G10" s="56">
        <v>5042</v>
      </c>
      <c r="H10" s="57">
        <v>5.1032390000000003</v>
      </c>
      <c r="I10" s="8">
        <v>31142</v>
      </c>
      <c r="J10" s="140">
        <v>4.0136620000000001</v>
      </c>
      <c r="K10" s="8">
        <v>119338</v>
      </c>
      <c r="L10" s="140">
        <v>14.013389999999999</v>
      </c>
      <c r="M10" s="8">
        <v>6241</v>
      </c>
      <c r="N10" s="227">
        <v>2.6808420000000002</v>
      </c>
    </row>
    <row r="11" spans="1:14" x14ac:dyDescent="0.3">
      <c r="A11" s="412"/>
      <c r="B11" s="28" t="s">
        <v>10</v>
      </c>
      <c r="C11" s="11">
        <v>11648</v>
      </c>
      <c r="D11" s="141">
        <v>1.167719</v>
      </c>
      <c r="E11" s="11">
        <v>28704</v>
      </c>
      <c r="F11" s="141">
        <v>3.9833470000000002</v>
      </c>
      <c r="G11" s="58">
        <v>2065</v>
      </c>
      <c r="H11" s="59">
        <v>1.32287</v>
      </c>
      <c r="I11" s="11">
        <v>27707</v>
      </c>
      <c r="J11" s="141">
        <v>4.2731339999999998</v>
      </c>
      <c r="K11" s="11">
        <v>72935</v>
      </c>
      <c r="L11" s="141">
        <v>10.95614</v>
      </c>
      <c r="M11" s="11">
        <v>12413</v>
      </c>
      <c r="N11" s="228">
        <v>4.0004</v>
      </c>
    </row>
    <row r="12" spans="1:14" ht="15" thickBot="1" x14ac:dyDescent="0.35">
      <c r="A12" s="413"/>
      <c r="B12" s="29" t="s">
        <v>11</v>
      </c>
      <c r="C12" s="14">
        <v>23267</v>
      </c>
      <c r="D12" s="142">
        <v>1.385518</v>
      </c>
      <c r="E12" s="14">
        <v>100261</v>
      </c>
      <c r="F12" s="142">
        <v>8.1513010000000001</v>
      </c>
      <c r="G12" s="60">
        <v>6248</v>
      </c>
      <c r="H12" s="61">
        <v>3.099682</v>
      </c>
      <c r="I12" s="14">
        <v>84285</v>
      </c>
      <c r="J12" s="142">
        <v>10.4091</v>
      </c>
      <c r="K12" s="14">
        <v>190461</v>
      </c>
      <c r="L12" s="142">
        <v>13.646269999999999</v>
      </c>
      <c r="M12" s="14">
        <v>12581</v>
      </c>
      <c r="N12" s="229">
        <v>11.95913</v>
      </c>
    </row>
    <row r="13" spans="1:14" x14ac:dyDescent="0.3">
      <c r="A13" s="414" t="s">
        <v>12</v>
      </c>
      <c r="B13" s="30" t="s">
        <v>13</v>
      </c>
      <c r="C13" s="17">
        <v>4465</v>
      </c>
      <c r="D13" s="143">
        <v>1.4431160000000001</v>
      </c>
      <c r="E13" s="17">
        <v>12953</v>
      </c>
      <c r="F13" s="143">
        <v>8.1108329999999995</v>
      </c>
      <c r="G13" s="62">
        <v>201</v>
      </c>
      <c r="H13" s="63">
        <v>1.1686049999999999</v>
      </c>
      <c r="I13" s="17">
        <v>9905</v>
      </c>
      <c r="J13" s="143">
        <v>5.4214560000000001</v>
      </c>
      <c r="K13" s="17">
        <v>53171</v>
      </c>
      <c r="L13" s="143">
        <v>20.83503</v>
      </c>
      <c r="M13" s="17">
        <v>1265</v>
      </c>
      <c r="N13" s="230">
        <v>3.2025320000000002</v>
      </c>
    </row>
    <row r="14" spans="1:14" x14ac:dyDescent="0.3">
      <c r="A14" s="415"/>
      <c r="B14" s="28" t="s">
        <v>14</v>
      </c>
      <c r="C14" s="11">
        <v>22439</v>
      </c>
      <c r="D14" s="141">
        <v>1.3791640000000001</v>
      </c>
      <c r="E14" s="11">
        <v>49961</v>
      </c>
      <c r="F14" s="141">
        <v>5.0460560000000001</v>
      </c>
      <c r="G14" s="64">
        <v>6214</v>
      </c>
      <c r="H14" s="59">
        <v>2.2395350000000001</v>
      </c>
      <c r="I14" s="11">
        <v>55824</v>
      </c>
      <c r="J14" s="141">
        <v>4.7720180000000001</v>
      </c>
      <c r="K14" s="11">
        <v>122230</v>
      </c>
      <c r="L14" s="141">
        <v>9.3376619999999999</v>
      </c>
      <c r="M14" s="11">
        <v>4736</v>
      </c>
      <c r="N14" s="228">
        <v>2.7663549999999999</v>
      </c>
    </row>
    <row r="15" spans="1:14" x14ac:dyDescent="0.3">
      <c r="A15" s="415"/>
      <c r="B15" s="28" t="s">
        <v>15</v>
      </c>
      <c r="C15" s="11">
        <v>23703</v>
      </c>
      <c r="D15" s="141">
        <v>1.3465320000000001</v>
      </c>
      <c r="E15" s="11">
        <v>92659</v>
      </c>
      <c r="F15" s="141">
        <v>6.1888189999999996</v>
      </c>
      <c r="G15" s="64">
        <v>5837</v>
      </c>
      <c r="H15" s="59">
        <v>4.2824650000000002</v>
      </c>
      <c r="I15" s="11">
        <v>63125</v>
      </c>
      <c r="J15" s="141">
        <v>8.5465750000000007</v>
      </c>
      <c r="K15" s="11">
        <v>127664</v>
      </c>
      <c r="L15" s="141">
        <v>11.877929999999999</v>
      </c>
      <c r="M15" s="11">
        <v>10544</v>
      </c>
      <c r="N15" s="228">
        <v>3.290505</v>
      </c>
    </row>
    <row r="16" spans="1:14" ht="15" thickBot="1" x14ac:dyDescent="0.35">
      <c r="A16" s="416"/>
      <c r="B16" s="29" t="s">
        <v>16</v>
      </c>
      <c r="C16" s="14">
        <v>5517</v>
      </c>
      <c r="D16" s="142">
        <v>1.384442</v>
      </c>
      <c r="E16" s="14">
        <v>18089</v>
      </c>
      <c r="F16" s="142">
        <v>5.278378</v>
      </c>
      <c r="G16" s="65">
        <v>1103</v>
      </c>
      <c r="H16" s="61">
        <v>1.6536729999999999</v>
      </c>
      <c r="I16" s="14">
        <v>14280</v>
      </c>
      <c r="J16" s="142">
        <v>6.6604479999999997</v>
      </c>
      <c r="K16" s="14">
        <v>79669</v>
      </c>
      <c r="L16" s="142">
        <v>29.076280000000001</v>
      </c>
      <c r="M16" s="14">
        <v>14690</v>
      </c>
      <c r="N16" s="229">
        <v>11.291309999999999</v>
      </c>
    </row>
    <row r="21" spans="2:18" ht="17.399999999999999" customHeight="1" x14ac:dyDescent="0.3"/>
    <row r="23" spans="2:18" x14ac:dyDescent="0.3">
      <c r="B23" s="231"/>
      <c r="C23" s="231"/>
      <c r="D23" s="231"/>
      <c r="E23" s="231"/>
      <c r="F23" s="231"/>
      <c r="G23" s="231"/>
      <c r="L23" s="21"/>
      <c r="M23" s="21"/>
      <c r="N23" s="21"/>
      <c r="O23" s="21"/>
      <c r="P23" s="21"/>
      <c r="Q23" s="21"/>
    </row>
    <row r="24" spans="2:18" x14ac:dyDescent="0.3">
      <c r="K24" s="66"/>
      <c r="Q24" s="54"/>
    </row>
    <row r="28" spans="2:18" x14ac:dyDescent="0.3">
      <c r="M28" s="232"/>
      <c r="N28" s="204"/>
      <c r="O28" s="204"/>
      <c r="P28" s="204"/>
      <c r="Q28" s="204"/>
      <c r="R28" s="204"/>
    </row>
    <row r="29" spans="2:18" x14ac:dyDescent="0.3">
      <c r="R29" s="66"/>
    </row>
    <row r="39" spans="4:14" x14ac:dyDescent="0.3">
      <c r="D39" s="204"/>
      <c r="E39" s="204"/>
      <c r="F39" s="204"/>
      <c r="G39" s="204"/>
      <c r="H39" s="204"/>
      <c r="I39" s="204"/>
      <c r="J39" s="204"/>
      <c r="K39" s="204"/>
      <c r="L39" s="204"/>
      <c r="M39" s="204"/>
      <c r="N39" s="204"/>
    </row>
    <row r="40" spans="4:14" x14ac:dyDescent="0.3">
      <c r="D40" s="204"/>
      <c r="E40" s="204"/>
      <c r="F40" s="204"/>
      <c r="G40" s="204"/>
      <c r="H40" s="204"/>
      <c r="I40" s="204"/>
      <c r="J40" s="204"/>
      <c r="K40" s="204"/>
      <c r="L40" s="204"/>
      <c r="M40" s="204"/>
      <c r="N40" s="204"/>
    </row>
    <row r="41" spans="4:14" x14ac:dyDescent="0.3">
      <c r="D41" s="204"/>
      <c r="E41" s="204"/>
      <c r="F41" s="204"/>
      <c r="G41" s="204"/>
      <c r="H41" s="204"/>
      <c r="I41" s="204"/>
      <c r="J41" s="204"/>
      <c r="K41" s="204"/>
      <c r="L41" s="204"/>
      <c r="M41" s="204"/>
      <c r="N41" s="204"/>
    </row>
    <row r="42" spans="4:14" x14ac:dyDescent="0.3">
      <c r="D42" s="204"/>
      <c r="E42" s="204"/>
      <c r="F42" s="204"/>
      <c r="G42" s="204"/>
      <c r="H42" s="204"/>
      <c r="I42" s="204"/>
      <c r="J42" s="204"/>
      <c r="K42" s="204"/>
      <c r="L42" s="204"/>
      <c r="M42" s="204"/>
      <c r="N42" s="204"/>
    </row>
    <row r="43" spans="4:14" x14ac:dyDescent="0.3">
      <c r="D43" s="204"/>
      <c r="E43" s="204"/>
      <c r="F43" s="204"/>
      <c r="G43" s="204"/>
      <c r="H43" s="204"/>
      <c r="I43" s="204"/>
      <c r="J43" s="204"/>
      <c r="K43" s="204"/>
      <c r="L43" s="204"/>
      <c r="M43" s="204"/>
      <c r="N43" s="204"/>
    </row>
    <row r="44" spans="4:14" x14ac:dyDescent="0.3">
      <c r="D44" s="204"/>
      <c r="E44" s="204"/>
      <c r="F44" s="204"/>
      <c r="G44" s="204"/>
      <c r="H44" s="204"/>
      <c r="I44" s="204"/>
      <c r="J44" s="204"/>
      <c r="K44" s="204"/>
      <c r="L44" s="204"/>
      <c r="M44" s="204"/>
      <c r="N44" s="204"/>
    </row>
    <row r="45" spans="4:14" x14ac:dyDescent="0.3">
      <c r="D45" s="204"/>
      <c r="E45" s="204"/>
      <c r="F45" s="204"/>
      <c r="G45" s="204"/>
      <c r="H45" s="204"/>
      <c r="I45" s="204"/>
      <c r="J45" s="204"/>
      <c r="K45" s="204"/>
      <c r="L45" s="204"/>
      <c r="M45" s="204"/>
      <c r="N45" s="204"/>
    </row>
    <row r="46" spans="4:14" x14ac:dyDescent="0.3">
      <c r="D46" s="204"/>
      <c r="E46" s="204"/>
      <c r="F46" s="204"/>
      <c r="G46" s="204"/>
      <c r="H46" s="204"/>
      <c r="I46" s="204"/>
      <c r="J46" s="204"/>
      <c r="K46" s="204"/>
      <c r="L46" s="204"/>
      <c r="M46" s="204"/>
      <c r="N46" s="204"/>
    </row>
    <row r="47" spans="4:14" x14ac:dyDescent="0.3">
      <c r="D47" s="204"/>
      <c r="E47" s="204"/>
      <c r="F47" s="204"/>
      <c r="G47" s="204"/>
      <c r="H47" s="204"/>
      <c r="I47" s="204"/>
      <c r="J47" s="204"/>
      <c r="K47" s="204"/>
      <c r="L47" s="204"/>
      <c r="M47" s="204"/>
      <c r="N47" s="204"/>
    </row>
    <row r="48" spans="4:14" x14ac:dyDescent="0.3">
      <c r="D48" s="204"/>
      <c r="E48" s="204"/>
      <c r="F48" s="204"/>
      <c r="G48" s="204"/>
      <c r="H48" s="204"/>
      <c r="I48" s="204"/>
      <c r="J48" s="204"/>
      <c r="K48" s="204"/>
      <c r="L48" s="204"/>
      <c r="M48" s="204"/>
      <c r="N48" s="204"/>
    </row>
    <row r="49" spans="4:14" x14ac:dyDescent="0.3">
      <c r="D49" s="204"/>
      <c r="E49" s="204"/>
      <c r="F49" s="204"/>
      <c r="G49" s="204"/>
      <c r="H49" s="204"/>
      <c r="I49" s="204"/>
      <c r="J49" s="204"/>
      <c r="K49" s="204"/>
      <c r="L49" s="204"/>
      <c r="M49" s="204"/>
      <c r="N49" s="204"/>
    </row>
    <row r="84" spans="12:12" x14ac:dyDescent="0.3">
      <c r="L84" s="66"/>
    </row>
    <row r="85" spans="12:12" x14ac:dyDescent="0.3">
      <c r="L85" s="66"/>
    </row>
    <row r="86" spans="12:12" x14ac:dyDescent="0.3">
      <c r="L86" s="66"/>
    </row>
    <row r="87" spans="12:12" x14ac:dyDescent="0.3">
      <c r="L87" s="66"/>
    </row>
    <row r="104" spans="12:12" x14ac:dyDescent="0.3">
      <c r="L104" s="66"/>
    </row>
    <row r="105" spans="12:12" x14ac:dyDescent="0.3">
      <c r="L105" s="66"/>
    </row>
    <row r="106" spans="12:12" x14ac:dyDescent="0.3">
      <c r="L106" s="66"/>
    </row>
    <row r="107" spans="12:12" x14ac:dyDescent="0.3">
      <c r="L107" s="66"/>
    </row>
    <row r="124" spans="12:12" x14ac:dyDescent="0.3">
      <c r="L124" s="66"/>
    </row>
    <row r="125" spans="12:12" x14ac:dyDescent="0.3">
      <c r="L125" s="66"/>
    </row>
    <row r="126" spans="12:12" x14ac:dyDescent="0.3">
      <c r="L126" s="66"/>
    </row>
    <row r="127" spans="12:12" x14ac:dyDescent="0.3">
      <c r="L127" s="66"/>
    </row>
  </sheetData>
  <mergeCells count="11">
    <mergeCell ref="M4:N4"/>
    <mergeCell ref="A6:B6"/>
    <mergeCell ref="A7:A9"/>
    <mergeCell ref="A10:A12"/>
    <mergeCell ref="A13:A16"/>
    <mergeCell ref="A4:B5"/>
    <mergeCell ref="C4:D4"/>
    <mergeCell ref="E4:F4"/>
    <mergeCell ref="G4:H4"/>
    <mergeCell ref="I4:J4"/>
    <mergeCell ref="K4:L4"/>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dimension ref="C5:C6"/>
  <sheetViews>
    <sheetView workbookViewId="0">
      <selection activeCell="M31" sqref="M31"/>
    </sheetView>
  </sheetViews>
  <sheetFormatPr defaultColWidth="11.44140625" defaultRowHeight="14.4" x14ac:dyDescent="0.3"/>
  <sheetData>
    <row r="5" spans="3:3" x14ac:dyDescent="0.3">
      <c r="C5" s="52" t="s">
        <v>376</v>
      </c>
    </row>
    <row r="6" spans="3:3" x14ac:dyDescent="0.3">
      <c r="C6" t="s">
        <v>52</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2:H16"/>
  <sheetViews>
    <sheetView zoomScale="145" zoomScaleNormal="145" workbookViewId="0">
      <selection activeCell="A19" sqref="A19:D30"/>
    </sheetView>
  </sheetViews>
  <sheetFormatPr defaultColWidth="11.44140625" defaultRowHeight="14.4" x14ac:dyDescent="0.3"/>
  <cols>
    <col min="2" max="2" width="14.6640625" customWidth="1"/>
  </cols>
  <sheetData>
    <row r="2" spans="1:8" x14ac:dyDescent="0.3">
      <c r="A2" s="155" t="s">
        <v>324</v>
      </c>
    </row>
    <row r="3" spans="1:8" ht="15" thickBot="1" x14ac:dyDescent="0.35"/>
    <row r="4" spans="1:8" ht="30.6" customHeight="1" x14ac:dyDescent="0.3">
      <c r="A4" s="447"/>
      <c r="B4" s="448"/>
      <c r="C4" s="451" t="s">
        <v>61</v>
      </c>
      <c r="D4" s="452"/>
      <c r="E4" s="451" t="s">
        <v>256</v>
      </c>
      <c r="F4" s="452"/>
      <c r="G4" s="443" t="s">
        <v>3</v>
      </c>
      <c r="H4" s="444"/>
    </row>
    <row r="5" spans="1:8" ht="15" thickBot="1" x14ac:dyDescent="0.35">
      <c r="A5" s="453"/>
      <c r="B5" s="454"/>
      <c r="C5" s="42" t="s">
        <v>289</v>
      </c>
      <c r="D5" s="42" t="s">
        <v>2</v>
      </c>
      <c r="E5" s="42" t="s">
        <v>289</v>
      </c>
      <c r="F5" s="42" t="s">
        <v>2</v>
      </c>
      <c r="G5" s="42" t="s">
        <v>289</v>
      </c>
      <c r="H5" s="177" t="s">
        <v>2</v>
      </c>
    </row>
    <row r="6" spans="1:8" ht="15" customHeight="1" thickBot="1" x14ac:dyDescent="0.35">
      <c r="A6" s="421" t="s">
        <v>3</v>
      </c>
      <c r="B6" s="422"/>
      <c r="C6" s="5">
        <v>4375</v>
      </c>
      <c r="D6" s="20">
        <v>0.10409231501308588</v>
      </c>
      <c r="E6" s="5">
        <v>37655</v>
      </c>
      <c r="F6" s="20">
        <v>0.89590768498691409</v>
      </c>
      <c r="G6" s="5">
        <v>42030</v>
      </c>
      <c r="H6" s="6">
        <v>1</v>
      </c>
    </row>
    <row r="7" spans="1:8" x14ac:dyDescent="0.3">
      <c r="A7" s="411" t="s">
        <v>4</v>
      </c>
      <c r="B7" s="27" t="s">
        <v>5</v>
      </c>
      <c r="C7" s="8">
        <v>2058</v>
      </c>
      <c r="D7" s="9">
        <v>6.5345780148599736E-2</v>
      </c>
      <c r="E7" s="8">
        <v>29436</v>
      </c>
      <c r="F7" s="9">
        <v>0.93465421985140029</v>
      </c>
      <c r="G7" s="8">
        <v>31494</v>
      </c>
      <c r="H7" s="32">
        <v>1</v>
      </c>
    </row>
    <row r="8" spans="1:8" x14ac:dyDescent="0.3">
      <c r="A8" s="412"/>
      <c r="B8" s="28" t="s">
        <v>6</v>
      </c>
      <c r="C8" s="11">
        <v>1589</v>
      </c>
      <c r="D8" s="12">
        <v>0.18338141950375073</v>
      </c>
      <c r="E8" s="11">
        <v>7076</v>
      </c>
      <c r="F8" s="12">
        <v>0.81661858049624925</v>
      </c>
      <c r="G8" s="11">
        <v>8665</v>
      </c>
      <c r="H8" s="33">
        <v>1</v>
      </c>
    </row>
    <row r="9" spans="1:8" ht="15" thickBot="1" x14ac:dyDescent="0.35">
      <c r="A9" s="413"/>
      <c r="B9" s="29" t="s">
        <v>7</v>
      </c>
      <c r="C9" s="14">
        <v>728</v>
      </c>
      <c r="D9" s="15">
        <v>0.38909673971138431</v>
      </c>
      <c r="E9" s="14">
        <v>1143</v>
      </c>
      <c r="F9" s="15">
        <v>0.61090326028861575</v>
      </c>
      <c r="G9" s="14">
        <v>1871</v>
      </c>
      <c r="H9" s="23">
        <v>1</v>
      </c>
    </row>
    <row r="10" spans="1:8" x14ac:dyDescent="0.3">
      <c r="A10" s="411" t="s">
        <v>297</v>
      </c>
      <c r="B10" s="27" t="s">
        <v>9</v>
      </c>
      <c r="C10" s="8">
        <v>1396</v>
      </c>
      <c r="D10" s="9">
        <v>9.5160190865712341E-2</v>
      </c>
      <c r="E10" s="8">
        <v>13274</v>
      </c>
      <c r="F10" s="9">
        <v>0.90483980913428763</v>
      </c>
      <c r="G10" s="8">
        <v>14670</v>
      </c>
      <c r="H10" s="32">
        <v>1</v>
      </c>
    </row>
    <row r="11" spans="1:8" x14ac:dyDescent="0.3">
      <c r="A11" s="412"/>
      <c r="B11" s="28" t="s">
        <v>10</v>
      </c>
      <c r="C11" s="11">
        <v>1716</v>
      </c>
      <c r="D11" s="12">
        <v>0.17134298552171742</v>
      </c>
      <c r="E11" s="11">
        <v>8299</v>
      </c>
      <c r="F11" s="12">
        <v>0.82865701447828255</v>
      </c>
      <c r="G11" s="11">
        <v>10015</v>
      </c>
      <c r="H11" s="33">
        <v>1</v>
      </c>
    </row>
    <row r="12" spans="1:8" ht="15" thickBot="1" x14ac:dyDescent="0.35">
      <c r="A12" s="413"/>
      <c r="B12" s="29" t="s">
        <v>11</v>
      </c>
      <c r="C12" s="14">
        <v>1263</v>
      </c>
      <c r="D12" s="15">
        <v>7.281637359469588E-2</v>
      </c>
      <c r="E12" s="14">
        <v>16082</v>
      </c>
      <c r="F12" s="15">
        <v>0.92718362640530416</v>
      </c>
      <c r="G12" s="14">
        <v>17345</v>
      </c>
      <c r="H12" s="23">
        <v>1</v>
      </c>
    </row>
    <row r="13" spans="1:8" x14ac:dyDescent="0.3">
      <c r="A13" s="442" t="s">
        <v>12</v>
      </c>
      <c r="B13" s="27" t="s">
        <v>13</v>
      </c>
      <c r="C13" s="8">
        <v>424</v>
      </c>
      <c r="D13" s="9">
        <v>0.13468869123252858</v>
      </c>
      <c r="E13" s="8">
        <v>2724</v>
      </c>
      <c r="F13" s="9">
        <v>0.86531130876747142</v>
      </c>
      <c r="G13" s="8">
        <v>3148</v>
      </c>
      <c r="H13" s="32">
        <v>1</v>
      </c>
    </row>
    <row r="14" spans="1:8" x14ac:dyDescent="0.3">
      <c r="A14" s="415"/>
      <c r="B14" s="28" t="s">
        <v>14</v>
      </c>
      <c r="C14" s="11">
        <v>1206</v>
      </c>
      <c r="D14" s="12">
        <v>7.16620120030899E-2</v>
      </c>
      <c r="E14" s="11">
        <v>15623</v>
      </c>
      <c r="F14" s="12">
        <v>0.92833798799691014</v>
      </c>
      <c r="G14" s="11">
        <v>16829</v>
      </c>
      <c r="H14" s="33">
        <v>1</v>
      </c>
    </row>
    <row r="15" spans="1:8" x14ac:dyDescent="0.3">
      <c r="A15" s="415"/>
      <c r="B15" s="28" t="s">
        <v>15</v>
      </c>
      <c r="C15" s="11">
        <v>2096</v>
      </c>
      <c r="D15" s="12">
        <v>0.11701652523447968</v>
      </c>
      <c r="E15" s="11">
        <v>15816</v>
      </c>
      <c r="F15" s="12">
        <v>0.8829834747655203</v>
      </c>
      <c r="G15" s="11">
        <v>17912</v>
      </c>
      <c r="H15" s="33">
        <v>1</v>
      </c>
    </row>
    <row r="16" spans="1:8" ht="15" thickBot="1" x14ac:dyDescent="0.35">
      <c r="A16" s="416"/>
      <c r="B16" s="29" t="s">
        <v>16</v>
      </c>
      <c r="C16" s="14">
        <v>649</v>
      </c>
      <c r="D16" s="15">
        <v>0.15672542864042502</v>
      </c>
      <c r="E16" s="14">
        <v>3492</v>
      </c>
      <c r="F16" s="15">
        <v>0.84327457135957495</v>
      </c>
      <c r="G16" s="14">
        <v>4141</v>
      </c>
      <c r="H16" s="23">
        <v>1</v>
      </c>
    </row>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9195-C5D0-4C0C-8FA8-0EFAE11683F2}">
  <dimension ref="A1:AC24"/>
  <sheetViews>
    <sheetView zoomScale="85" zoomScaleNormal="85" zoomScalePageLayoutView="75" workbookViewId="0">
      <selection activeCell="C29" sqref="C29"/>
    </sheetView>
  </sheetViews>
  <sheetFormatPr defaultColWidth="10.6640625" defaultRowHeight="14.4" x14ac:dyDescent="0.3"/>
  <cols>
    <col min="1" max="1" width="26.6640625" style="695" customWidth="1"/>
    <col min="2" max="16384" width="10.6640625" style="695"/>
  </cols>
  <sheetData>
    <row r="1" spans="1:29" x14ac:dyDescent="0.3">
      <c r="A1" s="694" t="s">
        <v>398</v>
      </c>
    </row>
    <row r="2" spans="1:29" x14ac:dyDescent="0.3">
      <c r="A2" s="694"/>
    </row>
    <row r="3" spans="1:29" ht="15" thickBot="1" x14ac:dyDescent="0.35">
      <c r="A3" s="695" t="s">
        <v>404</v>
      </c>
      <c r="AA3" s="696"/>
      <c r="AB3" s="696"/>
      <c r="AC3" s="696"/>
    </row>
    <row r="4" spans="1:29" ht="15" thickBot="1" x14ac:dyDescent="0.35">
      <c r="A4" s="697"/>
      <c r="B4" s="698">
        <v>1990</v>
      </c>
      <c r="C4" s="698">
        <v>1991</v>
      </c>
      <c r="D4" s="698">
        <v>1992</v>
      </c>
      <c r="E4" s="698">
        <v>1993</v>
      </c>
      <c r="F4" s="698">
        <v>1994</v>
      </c>
      <c r="G4" s="698">
        <v>1995</v>
      </c>
      <c r="H4" s="698">
        <v>1996</v>
      </c>
      <c r="I4" s="698">
        <v>1997</v>
      </c>
      <c r="J4" s="698">
        <v>1998</v>
      </c>
      <c r="K4" s="698">
        <v>1999</v>
      </c>
      <c r="L4" s="698">
        <v>2000</v>
      </c>
      <c r="M4" s="698">
        <v>2001</v>
      </c>
      <c r="N4" s="698">
        <v>2002</v>
      </c>
      <c r="O4" s="698">
        <v>2003</v>
      </c>
      <c r="P4" s="698">
        <v>2004</v>
      </c>
      <c r="Q4" s="698">
        <v>2005</v>
      </c>
      <c r="R4" s="698">
        <v>2006</v>
      </c>
      <c r="S4" s="698">
        <v>2007</v>
      </c>
      <c r="T4" s="698">
        <v>2008</v>
      </c>
      <c r="U4" s="698">
        <v>2009</v>
      </c>
      <c r="V4" s="698">
        <v>2010</v>
      </c>
      <c r="W4" s="698">
        <v>2011</v>
      </c>
      <c r="X4" s="698">
        <v>2012</v>
      </c>
      <c r="Y4" s="698">
        <v>2013</v>
      </c>
      <c r="Z4" s="699">
        <v>2014</v>
      </c>
      <c r="AA4" s="696"/>
      <c r="AB4" s="696"/>
      <c r="AC4" s="696"/>
    </row>
    <row r="5" spans="1:29" x14ac:dyDescent="0.3">
      <c r="A5" s="700" t="s">
        <v>9</v>
      </c>
      <c r="B5" s="701">
        <v>10173.918518519729</v>
      </c>
      <c r="C5" s="701">
        <v>8231.0750493830892</v>
      </c>
      <c r="D5" s="701">
        <v>9199.7600851521274</v>
      </c>
      <c r="E5" s="701">
        <v>9792.5776364749145</v>
      </c>
      <c r="F5" s="701">
        <v>9910.0381693507916</v>
      </c>
      <c r="G5" s="701">
        <v>8686.8644902334654</v>
      </c>
      <c r="H5" s="701">
        <v>13091.530112343284</v>
      </c>
      <c r="I5" s="701">
        <v>15768.392968269138</v>
      </c>
      <c r="J5" s="701">
        <v>15933.897879891092</v>
      </c>
      <c r="K5" s="701">
        <v>14194.181386456188</v>
      </c>
      <c r="L5" s="701">
        <v>14843.602135579244</v>
      </c>
      <c r="M5" s="701">
        <v>17800.885910032488</v>
      </c>
      <c r="N5" s="701">
        <v>17878.37126089463</v>
      </c>
      <c r="O5" s="701">
        <v>19926.797905174164</v>
      </c>
      <c r="P5" s="701">
        <v>17820.738438758373</v>
      </c>
      <c r="Q5" s="701">
        <v>21082.50667172754</v>
      </c>
      <c r="R5" s="701">
        <v>22681.187012987015</v>
      </c>
      <c r="S5" s="701">
        <v>20879.8</v>
      </c>
      <c r="T5" s="701">
        <v>23206.206272893774</v>
      </c>
      <c r="U5" s="701">
        <v>24695</v>
      </c>
      <c r="V5" s="701">
        <v>24370</v>
      </c>
      <c r="W5" s="701">
        <v>29217.355140982727</v>
      </c>
      <c r="X5" s="701">
        <v>31054</v>
      </c>
      <c r="Y5" s="701">
        <v>31121</v>
      </c>
      <c r="Z5" s="702">
        <v>31188</v>
      </c>
      <c r="AA5" s="696"/>
      <c r="AB5" s="696"/>
      <c r="AC5" s="696"/>
    </row>
    <row r="6" spans="1:29" x14ac:dyDescent="0.3">
      <c r="A6" s="703" t="s">
        <v>10</v>
      </c>
      <c r="B6" s="704">
        <v>5384.4548059259996</v>
      </c>
      <c r="C6" s="704">
        <v>4793.0047445219998</v>
      </c>
      <c r="D6" s="704">
        <v>6665.4552022840007</v>
      </c>
      <c r="E6" s="704">
        <v>2820.5316397299998</v>
      </c>
      <c r="F6" s="704">
        <v>3544.9276954500001</v>
      </c>
      <c r="G6" s="704">
        <v>5229.4967779470007</v>
      </c>
      <c r="H6" s="704">
        <v>6511.9281498310002</v>
      </c>
      <c r="I6" s="704">
        <v>7638.111945108999</v>
      </c>
      <c r="J6" s="704">
        <v>10118.008606346999</v>
      </c>
      <c r="K6" s="704">
        <v>10785.612434480001</v>
      </c>
      <c r="L6" s="704">
        <v>11970.301199186</v>
      </c>
      <c r="M6" s="704">
        <v>11841.732355638002</v>
      </c>
      <c r="N6" s="704">
        <v>11816.194810813999</v>
      </c>
      <c r="O6" s="704">
        <v>12480</v>
      </c>
      <c r="P6" s="704">
        <v>12347</v>
      </c>
      <c r="Q6" s="704">
        <v>12316</v>
      </c>
      <c r="R6" s="704">
        <v>13564</v>
      </c>
      <c r="S6" s="704">
        <v>16347.999999994001</v>
      </c>
      <c r="T6" s="704">
        <v>16226.000000029999</v>
      </c>
      <c r="U6" s="704">
        <v>16921</v>
      </c>
      <c r="V6" s="704">
        <v>20167</v>
      </c>
      <c r="W6" s="704">
        <v>21218.8416717</v>
      </c>
      <c r="X6" s="704">
        <v>21793</v>
      </c>
      <c r="Y6" s="704">
        <v>21778</v>
      </c>
      <c r="Z6" s="705">
        <v>20992</v>
      </c>
      <c r="AA6" s="696"/>
      <c r="AB6" s="696"/>
      <c r="AC6" s="696"/>
    </row>
    <row r="7" spans="1:29" ht="15" thickBot="1" x14ac:dyDescent="0.35">
      <c r="A7" s="706" t="s">
        <v>11</v>
      </c>
      <c r="B7" s="707">
        <v>4675.6266756041696</v>
      </c>
      <c r="C7" s="707">
        <v>2059.9202060675075</v>
      </c>
      <c r="D7" s="707">
        <v>4084.7847125705434</v>
      </c>
      <c r="E7" s="707">
        <v>4253.8907238475385</v>
      </c>
      <c r="F7" s="707">
        <v>2623.0341353728904</v>
      </c>
      <c r="G7" s="707">
        <v>4849.6387317718454</v>
      </c>
      <c r="H7" s="707">
        <v>6169.5417377907561</v>
      </c>
      <c r="I7" s="707">
        <v>6994.4950866874251</v>
      </c>
      <c r="J7" s="707">
        <v>8133.0935137847282</v>
      </c>
      <c r="K7" s="707">
        <v>12760.206179014192</v>
      </c>
      <c r="L7" s="707">
        <v>11789.096665275689</v>
      </c>
      <c r="M7" s="707">
        <v>12729.381734411476</v>
      </c>
      <c r="N7" s="707">
        <v>12561.433928276087</v>
      </c>
      <c r="O7" s="707">
        <v>20661</v>
      </c>
      <c r="P7" s="707">
        <v>21977</v>
      </c>
      <c r="Q7" s="707">
        <v>21259</v>
      </c>
      <c r="R7" s="707">
        <v>23640</v>
      </c>
      <c r="S7" s="707">
        <v>26794</v>
      </c>
      <c r="T7" s="707">
        <v>31170</v>
      </c>
      <c r="U7" s="707">
        <v>33046</v>
      </c>
      <c r="V7" s="707">
        <v>29464</v>
      </c>
      <c r="W7" s="707">
        <v>27703</v>
      </c>
      <c r="X7" s="707">
        <v>28846</v>
      </c>
      <c r="Y7" s="707">
        <v>29005</v>
      </c>
      <c r="Z7" s="708">
        <v>27741</v>
      </c>
      <c r="AA7" s="696"/>
      <c r="AB7" s="696"/>
      <c r="AC7" s="696"/>
    </row>
    <row r="8" spans="1:29" ht="15" thickBot="1" x14ac:dyDescent="0.35">
      <c r="A8" s="697" t="s">
        <v>3</v>
      </c>
      <c r="B8" s="709">
        <v>20234.000000049899</v>
      </c>
      <c r="C8" s="709">
        <v>15083.999999972597</v>
      </c>
      <c r="D8" s="709">
        <v>19950.000000006672</v>
      </c>
      <c r="E8" s="709">
        <v>16867.000000052452</v>
      </c>
      <c r="F8" s="709">
        <v>16078.000000173683</v>
      </c>
      <c r="G8" s="709">
        <v>18765.999999952313</v>
      </c>
      <c r="H8" s="709">
        <v>25772.999999965039</v>
      </c>
      <c r="I8" s="709">
        <v>30401.00000006556</v>
      </c>
      <c r="J8" s="709">
        <v>34185.000000022817</v>
      </c>
      <c r="K8" s="709">
        <v>37739.999999950378</v>
      </c>
      <c r="L8" s="709">
        <v>38603.000000040935</v>
      </c>
      <c r="M8" s="709">
        <v>42372.000000081971</v>
      </c>
      <c r="N8" s="709">
        <v>42255.999999984713</v>
      </c>
      <c r="O8" s="709">
        <v>53067.797905174164</v>
      </c>
      <c r="P8" s="709">
        <v>52144.738438758373</v>
      </c>
      <c r="Q8" s="709">
        <v>54657.50667172754</v>
      </c>
      <c r="R8" s="709">
        <v>59885.187012987015</v>
      </c>
      <c r="S8" s="709">
        <v>64021.799999994</v>
      </c>
      <c r="T8" s="709">
        <v>70602.206272923766</v>
      </c>
      <c r="U8" s="709">
        <v>74662</v>
      </c>
      <c r="V8" s="709">
        <v>74001</v>
      </c>
      <c r="W8" s="709">
        <v>78139.196812682727</v>
      </c>
      <c r="X8" s="709">
        <v>81693</v>
      </c>
      <c r="Y8" s="709">
        <v>81904</v>
      </c>
      <c r="Z8" s="710">
        <v>79921</v>
      </c>
      <c r="AA8" s="696"/>
      <c r="AB8" s="696"/>
      <c r="AC8" s="696"/>
    </row>
    <row r="9" spans="1:29" x14ac:dyDescent="0.3">
      <c r="A9" s="711"/>
      <c r="B9" s="712"/>
      <c r="C9" s="712"/>
      <c r="D9" s="712"/>
      <c r="E9" s="712"/>
      <c r="F9" s="712"/>
      <c r="G9" s="712"/>
      <c r="H9" s="712"/>
      <c r="I9" s="712"/>
      <c r="J9" s="712"/>
      <c r="K9" s="712"/>
      <c r="L9" s="712"/>
      <c r="M9" s="712"/>
      <c r="N9" s="712"/>
      <c r="O9" s="712"/>
      <c r="P9" s="712"/>
      <c r="Q9" s="712"/>
      <c r="R9" s="712"/>
      <c r="S9" s="712"/>
      <c r="T9" s="712"/>
      <c r="U9" s="712"/>
      <c r="V9" s="712"/>
      <c r="W9" s="712"/>
      <c r="X9" s="712"/>
      <c r="Y9" s="712"/>
      <c r="Z9" s="712"/>
      <c r="AA9" s="696"/>
      <c r="AB9" s="696"/>
      <c r="AC9" s="696"/>
    </row>
    <row r="10" spans="1:29" ht="15" thickBot="1" x14ac:dyDescent="0.35">
      <c r="A10" s="695" t="s">
        <v>405</v>
      </c>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696"/>
      <c r="AB10" s="696"/>
      <c r="AC10" s="696"/>
    </row>
    <row r="11" spans="1:29" ht="15" thickBot="1" x14ac:dyDescent="0.35">
      <c r="A11" s="697"/>
      <c r="B11" s="698">
        <v>1990</v>
      </c>
      <c r="C11" s="698">
        <v>1991</v>
      </c>
      <c r="D11" s="698">
        <v>1992</v>
      </c>
      <c r="E11" s="698">
        <v>1993</v>
      </c>
      <c r="F11" s="698">
        <v>1994</v>
      </c>
      <c r="G11" s="698">
        <v>1995</v>
      </c>
      <c r="H11" s="698">
        <v>1996</v>
      </c>
      <c r="I11" s="698">
        <v>1997</v>
      </c>
      <c r="J11" s="698">
        <v>1998</v>
      </c>
      <c r="K11" s="698">
        <v>1999</v>
      </c>
      <c r="L11" s="698">
        <v>2000</v>
      </c>
      <c r="M11" s="698">
        <v>2001</v>
      </c>
      <c r="N11" s="698">
        <v>2002</v>
      </c>
      <c r="O11" s="698">
        <v>2003</v>
      </c>
      <c r="P11" s="698">
        <v>2004</v>
      </c>
      <c r="Q11" s="698">
        <v>2005</v>
      </c>
      <c r="R11" s="698">
        <v>2006</v>
      </c>
      <c r="S11" s="698">
        <v>2007</v>
      </c>
      <c r="T11" s="698">
        <v>2008</v>
      </c>
      <c r="U11" s="698">
        <v>2009</v>
      </c>
      <c r="V11" s="698">
        <v>2010</v>
      </c>
      <c r="W11" s="698">
        <v>2011</v>
      </c>
      <c r="X11" s="698">
        <v>2012</v>
      </c>
      <c r="Y11" s="698">
        <v>2013</v>
      </c>
      <c r="Z11" s="699">
        <v>2014</v>
      </c>
      <c r="AA11" s="711"/>
      <c r="AB11" s="712"/>
    </row>
    <row r="12" spans="1:29" x14ac:dyDescent="0.3">
      <c r="A12" s="700" t="s">
        <v>9</v>
      </c>
      <c r="B12" s="653" t="s">
        <v>51</v>
      </c>
      <c r="C12" s="713">
        <v>-0.19096314420054128</v>
      </c>
      <c r="D12" s="713">
        <v>0.11768633258199235</v>
      </c>
      <c r="E12" s="713">
        <v>6.4438370765729003E-2</v>
      </c>
      <c r="F12" s="713">
        <v>1.1994853371227299E-2</v>
      </c>
      <c r="G12" s="713">
        <v>-0.12342774651466926</v>
      </c>
      <c r="H12" s="713">
        <v>0.50704896191968118</v>
      </c>
      <c r="I12" s="713">
        <v>0.20447287925511382</v>
      </c>
      <c r="J12" s="713">
        <v>1.0495991059773946E-2</v>
      </c>
      <c r="K12" s="713">
        <v>-0.10918335905933363</v>
      </c>
      <c r="L12" s="713">
        <v>4.5752603228159439E-2</v>
      </c>
      <c r="M12" s="713">
        <v>0.19922952309297015</v>
      </c>
      <c r="N12" s="713">
        <v>4.3528929545282313E-3</v>
      </c>
      <c r="O12" s="713">
        <v>0.11457568558049025</v>
      </c>
      <c r="P12" s="713">
        <v>-0.10568980909215397</v>
      </c>
      <c r="Q12" s="713">
        <v>0.1830321590869175</v>
      </c>
      <c r="R12" s="713">
        <v>7.5829708779524108E-2</v>
      </c>
      <c r="S12" s="713">
        <v>-7.9422078392791362E-2</v>
      </c>
      <c r="T12" s="713">
        <v>0.11141899217874585</v>
      </c>
      <c r="U12" s="713">
        <v>6.4154981197647398E-2</v>
      </c>
      <c r="V12" s="713">
        <v>-1.3160558817574386E-2</v>
      </c>
      <c r="W12" s="713">
        <v>0.19890665330253299</v>
      </c>
      <c r="X12" s="713">
        <v>6.286143458758997E-2</v>
      </c>
      <c r="Y12" s="713">
        <v>2.1575320409608079E-3</v>
      </c>
      <c r="Z12" s="714">
        <v>2.1528871180231945E-3</v>
      </c>
      <c r="AA12" s="711"/>
      <c r="AB12" s="712"/>
    </row>
    <row r="13" spans="1:29" x14ac:dyDescent="0.3">
      <c r="A13" s="703" t="s">
        <v>10</v>
      </c>
      <c r="B13" s="659" t="s">
        <v>51</v>
      </c>
      <c r="C13" s="715">
        <v>-0.10984400143038886</v>
      </c>
      <c r="D13" s="715">
        <v>0.39066317635133863</v>
      </c>
      <c r="E13" s="715">
        <v>-0.57684335816051846</v>
      </c>
      <c r="F13" s="715">
        <v>0.25682961521018233</v>
      </c>
      <c r="G13" s="715">
        <v>0.47520548434857668</v>
      </c>
      <c r="H13" s="715">
        <v>0.24523035893091372</v>
      </c>
      <c r="I13" s="715">
        <v>0.17294168015462907</v>
      </c>
      <c r="J13" s="715">
        <v>0.32467403974433506</v>
      </c>
      <c r="K13" s="715">
        <v>6.5981741477687317E-2</v>
      </c>
      <c r="L13" s="715">
        <v>0.10983973065068842</v>
      </c>
      <c r="M13" s="715">
        <v>-1.074065233686361E-2</v>
      </c>
      <c r="N13" s="715">
        <v>-2.1565716955124214E-3</v>
      </c>
      <c r="O13" s="715">
        <v>5.6177576606852853E-2</v>
      </c>
      <c r="P13" s="715">
        <v>-1.06570512820513E-2</v>
      </c>
      <c r="Q13" s="715">
        <v>-2.5107313517453989E-3</v>
      </c>
      <c r="R13" s="715">
        <v>0.10133160116921069</v>
      </c>
      <c r="S13" s="715">
        <v>0.20524918902934242</v>
      </c>
      <c r="T13" s="715">
        <v>-7.4626865649649599E-3</v>
      </c>
      <c r="U13" s="715">
        <v>4.2832491061796985E-2</v>
      </c>
      <c r="V13" s="715">
        <v>0.19183263400508244</v>
      </c>
      <c r="W13" s="715">
        <v>5.2156576173947533E-2</v>
      </c>
      <c r="X13" s="715">
        <v>2.7058891205440583E-2</v>
      </c>
      <c r="Y13" s="715">
        <v>-6.8829440646078766E-4</v>
      </c>
      <c r="Z13" s="716">
        <v>-3.6091468454403475E-2</v>
      </c>
      <c r="AA13" s="711"/>
      <c r="AB13" s="712"/>
    </row>
    <row r="14" spans="1:29" ht="15" thickBot="1" x14ac:dyDescent="0.35">
      <c r="A14" s="706" t="s">
        <v>11</v>
      </c>
      <c r="B14" s="717" t="s">
        <v>51</v>
      </c>
      <c r="C14" s="718">
        <v>-0.55943441404005356</v>
      </c>
      <c r="D14" s="718">
        <v>0.98298201092391113</v>
      </c>
      <c r="E14" s="718">
        <v>4.1399002193821088E-2</v>
      </c>
      <c r="F14" s="718">
        <v>-0.38337999124706679</v>
      </c>
      <c r="G14" s="718">
        <v>0.84886603890209</v>
      </c>
      <c r="H14" s="718">
        <v>0.27216522281788103</v>
      </c>
      <c r="I14" s="718">
        <v>0.13371387761971376</v>
      </c>
      <c r="J14" s="718">
        <v>0.16278493486461798</v>
      </c>
      <c r="K14" s="718">
        <v>0.56892407020612756</v>
      </c>
      <c r="L14" s="718">
        <v>-7.6104531550251764E-2</v>
      </c>
      <c r="M14" s="718">
        <v>7.975887346019972E-2</v>
      </c>
      <c r="N14" s="718">
        <v>-1.3193712753650444E-2</v>
      </c>
      <c r="O14" s="718">
        <v>0.6447962961849123</v>
      </c>
      <c r="P14" s="718">
        <v>6.3694884081119119E-2</v>
      </c>
      <c r="Q14" s="718">
        <v>-3.2670519179141877E-2</v>
      </c>
      <c r="R14" s="718">
        <v>0.11199962368879057</v>
      </c>
      <c r="S14" s="718">
        <v>0.13341793570219962</v>
      </c>
      <c r="T14" s="718">
        <v>0.16332014630141067</v>
      </c>
      <c r="U14" s="718">
        <v>6.018607635547002E-2</v>
      </c>
      <c r="V14" s="718">
        <v>-0.10839435937783692</v>
      </c>
      <c r="W14" s="718">
        <v>-5.9767852294325241E-2</v>
      </c>
      <c r="X14" s="718">
        <v>4.1259069414864902E-2</v>
      </c>
      <c r="Y14" s="718">
        <v>5.5120293974901813E-3</v>
      </c>
      <c r="Z14" s="719">
        <v>-4.3578693328736429E-2</v>
      </c>
      <c r="AA14" s="711"/>
      <c r="AB14" s="712"/>
    </row>
    <row r="15" spans="1:29" ht="15" thickBot="1" x14ac:dyDescent="0.35">
      <c r="A15" s="697" t="s">
        <v>3</v>
      </c>
      <c r="B15" s="689" t="s">
        <v>51</v>
      </c>
      <c r="C15" s="720">
        <v>-0.2545220915323021</v>
      </c>
      <c r="D15" s="720">
        <v>0.32259347653426906</v>
      </c>
      <c r="E15" s="720">
        <v>-0.15453634084978385</v>
      </c>
      <c r="F15" s="720">
        <v>-4.6777731658049215E-2</v>
      </c>
      <c r="G15" s="720">
        <v>0.17</v>
      </c>
      <c r="H15" s="720">
        <v>0.37338804220561284</v>
      </c>
      <c r="I15" s="720">
        <v>0.17956776471915559</v>
      </c>
      <c r="J15" s="720">
        <v>0.12446958981445011</v>
      </c>
      <c r="K15" s="720">
        <v>0.10399297937473118</v>
      </c>
      <c r="L15" s="720">
        <v>2.2866984634120069E-2</v>
      </c>
      <c r="M15" s="720">
        <v>9.7634898843018458E-2</v>
      </c>
      <c r="N15" s="720">
        <v>-2.7376569455545008E-3</v>
      </c>
      <c r="O15" s="720">
        <v>0.25586420638946805</v>
      </c>
      <c r="P15" s="720">
        <v>-1.7393965886151719E-2</v>
      </c>
      <c r="Q15" s="720">
        <v>4.8188337082566868E-2</v>
      </c>
      <c r="R15" s="720">
        <v>9.5644325173061207E-2</v>
      </c>
      <c r="S15" s="720">
        <v>6.9075729630933669E-2</v>
      </c>
      <c r="T15" s="720">
        <v>0.1027838372699672</v>
      </c>
      <c r="U15" s="720">
        <v>5.7502363472643703E-2</v>
      </c>
      <c r="V15" s="720">
        <v>-8.8532318984222425E-3</v>
      </c>
      <c r="W15" s="720">
        <v>5.5920822862971065E-2</v>
      </c>
      <c r="X15" s="720">
        <v>4.5480416132719359E-2</v>
      </c>
      <c r="Y15" s="720">
        <v>2.5828406350605349E-3</v>
      </c>
      <c r="Z15" s="721">
        <v>-2.4211271732760276E-2</v>
      </c>
      <c r="AA15" s="711"/>
      <c r="AB15" s="712"/>
    </row>
    <row r="16" spans="1:29" x14ac:dyDescent="0.3">
      <c r="A16" s="711"/>
      <c r="B16" s="71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11"/>
      <c r="AB16" s="712"/>
    </row>
    <row r="17" spans="1:28" ht="15" thickBot="1" x14ac:dyDescent="0.35">
      <c r="A17" s="695" t="s">
        <v>406</v>
      </c>
      <c r="B17" s="712"/>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11"/>
      <c r="AB17" s="712"/>
    </row>
    <row r="18" spans="1:28" ht="15" thickBot="1" x14ac:dyDescent="0.35">
      <c r="A18" s="697"/>
      <c r="B18" s="698">
        <v>1990</v>
      </c>
      <c r="C18" s="698">
        <v>1991</v>
      </c>
      <c r="D18" s="698">
        <v>1992</v>
      </c>
      <c r="E18" s="698">
        <v>1993</v>
      </c>
      <c r="F18" s="698">
        <v>1994</v>
      </c>
      <c r="G18" s="698">
        <v>1995</v>
      </c>
      <c r="H18" s="698">
        <v>1996</v>
      </c>
      <c r="I18" s="698">
        <v>1997</v>
      </c>
      <c r="J18" s="698">
        <v>1998</v>
      </c>
      <c r="K18" s="698">
        <v>1999</v>
      </c>
      <c r="L18" s="698">
        <v>2000</v>
      </c>
      <c r="M18" s="698">
        <v>2001</v>
      </c>
      <c r="N18" s="698">
        <v>2002</v>
      </c>
      <c r="O18" s="698">
        <v>2003</v>
      </c>
      <c r="P18" s="698">
        <v>2004</v>
      </c>
      <c r="Q18" s="698">
        <v>2005</v>
      </c>
      <c r="R18" s="698">
        <v>2006</v>
      </c>
      <c r="S18" s="698">
        <v>2007</v>
      </c>
      <c r="T18" s="698">
        <v>2008</v>
      </c>
      <c r="U18" s="698">
        <v>2009</v>
      </c>
      <c r="V18" s="698">
        <v>2010</v>
      </c>
      <c r="W18" s="698">
        <v>2011</v>
      </c>
      <c r="X18" s="698">
        <v>2012</v>
      </c>
      <c r="Y18" s="698">
        <v>2013</v>
      </c>
      <c r="Z18" s="699">
        <v>2014</v>
      </c>
      <c r="AA18" s="711"/>
      <c r="AB18" s="712"/>
    </row>
    <row r="19" spans="1:28" x14ac:dyDescent="0.3">
      <c r="A19" s="700" t="s">
        <v>9</v>
      </c>
      <c r="B19" s="713">
        <v>0.5028130136648532</v>
      </c>
      <c r="C19" s="713">
        <v>0.54568251454508365</v>
      </c>
      <c r="D19" s="713">
        <v>0.46114085639844865</v>
      </c>
      <c r="E19" s="713">
        <v>0.58057613306720002</v>
      </c>
      <c r="F19" s="713">
        <v>0.61637256930238449</v>
      </c>
      <c r="G19" s="713">
        <v>0.46290442770198975</v>
      </c>
      <c r="H19" s="713">
        <v>0.50795522881934752</v>
      </c>
      <c r="I19" s="713">
        <v>0.51868007526841664</v>
      </c>
      <c r="J19" s="713">
        <v>0.46610788006085874</v>
      </c>
      <c r="K19" s="713">
        <v>0.37610443525370563</v>
      </c>
      <c r="L19" s="713">
        <v>0.38451939319647443</v>
      </c>
      <c r="M19" s="713">
        <v>0.42010964575658577</v>
      </c>
      <c r="N19" s="713">
        <v>0.423096631505611</v>
      </c>
      <c r="O19" s="713">
        <v>0.37549698106525881</v>
      </c>
      <c r="P19" s="713">
        <v>0.34175525608759205</v>
      </c>
      <c r="Q19" s="713">
        <v>0.38572024147293937</v>
      </c>
      <c r="R19" s="713">
        <v>0.37874453006330688</v>
      </c>
      <c r="S19" s="713">
        <v>0.32613578499826551</v>
      </c>
      <c r="T19" s="713">
        <v>0.32868953391040767</v>
      </c>
      <c r="U19" s="713">
        <v>0.33075727947282418</v>
      </c>
      <c r="V19" s="713">
        <v>0.32931987405575602</v>
      </c>
      <c r="W19" s="713">
        <v>0.37391419841469981</v>
      </c>
      <c r="X19" s="713">
        <v>0.38013048853634951</v>
      </c>
      <c r="Y19" s="713">
        <v>0.37996923227192814</v>
      </c>
      <c r="Z19" s="714">
        <v>0.39023535741544774</v>
      </c>
      <c r="AA19" s="711"/>
      <c r="AB19" s="712"/>
    </row>
    <row r="20" spans="1:28" x14ac:dyDescent="0.3">
      <c r="A20" s="703" t="s">
        <v>10</v>
      </c>
      <c r="B20" s="715">
        <v>0.26610926193104284</v>
      </c>
      <c r="C20" s="715">
        <v>0.31775422596994879</v>
      </c>
      <c r="D20" s="715">
        <v>0.33410803018956248</v>
      </c>
      <c r="E20" s="715">
        <v>0.1672218912504434</v>
      </c>
      <c r="F20" s="715">
        <v>0.22048312572532069</v>
      </c>
      <c r="G20" s="715">
        <v>0.27866869753598472</v>
      </c>
      <c r="H20" s="715">
        <v>0.25266473246575227</v>
      </c>
      <c r="I20" s="715">
        <v>0.25124541775245968</v>
      </c>
      <c r="J20" s="715">
        <v>0.29597801978470806</v>
      </c>
      <c r="K20" s="715">
        <v>0.28578729291187555</v>
      </c>
      <c r="L20" s="715">
        <v>0.31008732997884381</v>
      </c>
      <c r="M20" s="715">
        <v>0.27947069658300511</v>
      </c>
      <c r="N20" s="715">
        <v>0.27963353868842944</v>
      </c>
      <c r="O20" s="715">
        <v>0.23517086618706648</v>
      </c>
      <c r="P20" s="715">
        <v>0.23678323776618404</v>
      </c>
      <c r="Q20" s="715">
        <v>0.22533043949424508</v>
      </c>
      <c r="R20" s="715">
        <v>0.22650008585693221</v>
      </c>
      <c r="S20" s="715">
        <v>0.25535052122863672</v>
      </c>
      <c r="T20" s="715">
        <v>0.22982284629046693</v>
      </c>
      <c r="U20" s="715">
        <v>0.22663470038305966</v>
      </c>
      <c r="V20" s="715">
        <v>0.27252334427913139</v>
      </c>
      <c r="W20" s="715">
        <v>0.27155182721632459</v>
      </c>
      <c r="X20" s="715">
        <v>0.26676704246385857</v>
      </c>
      <c r="Y20" s="715">
        <v>0.26589665950380936</v>
      </c>
      <c r="Z20" s="716">
        <v>0.26265937613393225</v>
      </c>
      <c r="AA20" s="711"/>
      <c r="AB20" s="712"/>
    </row>
    <row r="21" spans="1:28" ht="15" thickBot="1" x14ac:dyDescent="0.35">
      <c r="A21" s="706" t="s">
        <v>11</v>
      </c>
      <c r="B21" s="718">
        <v>0.23107772440410393</v>
      </c>
      <c r="C21" s="718">
        <v>0.1365632594849675</v>
      </c>
      <c r="D21" s="718">
        <v>0.20475111341198884</v>
      </c>
      <c r="E21" s="718">
        <v>0.25220197568235669</v>
      </c>
      <c r="F21" s="718">
        <v>0.16314430497229476</v>
      </c>
      <c r="G21" s="718">
        <v>0.25842687476202542</v>
      </c>
      <c r="H21" s="718">
        <v>0.2393800387149003</v>
      </c>
      <c r="I21" s="718">
        <v>0.23007450697912377</v>
      </c>
      <c r="J21" s="718">
        <v>0.23791410015443323</v>
      </c>
      <c r="K21" s="718">
        <v>0.33810827183441894</v>
      </c>
      <c r="L21" s="718">
        <v>0.3053932768246817</v>
      </c>
      <c r="M21" s="718">
        <v>0.30041965766040901</v>
      </c>
      <c r="N21" s="718">
        <v>0.29726982980595967</v>
      </c>
      <c r="O21" s="718">
        <v>0.38933215274767474</v>
      </c>
      <c r="P21" s="718">
        <v>0.42146150614622391</v>
      </c>
      <c r="Q21" s="718">
        <v>0.38894931903281554</v>
      </c>
      <c r="R21" s="718">
        <v>0.39475538407976091</v>
      </c>
      <c r="S21" s="718">
        <v>0.41851369377309777</v>
      </c>
      <c r="T21" s="718">
        <v>0.44148761979912549</v>
      </c>
      <c r="U21" s="718">
        <v>0.44260802014411615</v>
      </c>
      <c r="V21" s="718">
        <v>0.39815678166511265</v>
      </c>
      <c r="W21" s="718">
        <v>0.3545339743689756</v>
      </c>
      <c r="X21" s="718">
        <v>0.35310246899979192</v>
      </c>
      <c r="Y21" s="718">
        <v>0.35413410822426256</v>
      </c>
      <c r="Z21" s="719">
        <v>0.34710526645062001</v>
      </c>
      <c r="AA21" s="711"/>
      <c r="AB21" s="712"/>
    </row>
    <row r="22" spans="1:28" ht="15" thickBot="1" x14ac:dyDescent="0.35">
      <c r="A22" s="697" t="s">
        <v>3</v>
      </c>
      <c r="B22" s="720">
        <v>0.99999999999999989</v>
      </c>
      <c r="C22" s="720">
        <v>1</v>
      </c>
      <c r="D22" s="720">
        <v>1</v>
      </c>
      <c r="E22" s="720">
        <v>1</v>
      </c>
      <c r="F22" s="720">
        <v>1</v>
      </c>
      <c r="G22" s="720">
        <v>0.99999999999999989</v>
      </c>
      <c r="H22" s="720">
        <v>1</v>
      </c>
      <c r="I22" s="720">
        <v>1</v>
      </c>
      <c r="J22" s="720">
        <v>1</v>
      </c>
      <c r="K22" s="720">
        <v>1</v>
      </c>
      <c r="L22" s="720">
        <v>1</v>
      </c>
      <c r="M22" s="720">
        <v>0.99999999999999989</v>
      </c>
      <c r="N22" s="720">
        <v>1.0000000000000002</v>
      </c>
      <c r="O22" s="720">
        <v>1</v>
      </c>
      <c r="P22" s="720">
        <v>1</v>
      </c>
      <c r="Q22" s="720">
        <v>1</v>
      </c>
      <c r="R22" s="720">
        <v>1</v>
      </c>
      <c r="S22" s="720">
        <v>1</v>
      </c>
      <c r="T22" s="720">
        <v>1</v>
      </c>
      <c r="U22" s="720">
        <v>1</v>
      </c>
      <c r="V22" s="720">
        <v>1</v>
      </c>
      <c r="W22" s="720">
        <v>1</v>
      </c>
      <c r="X22" s="720">
        <v>1</v>
      </c>
      <c r="Y22" s="720">
        <v>1</v>
      </c>
      <c r="Z22" s="721">
        <v>1</v>
      </c>
      <c r="AA22" s="711"/>
      <c r="AB22" s="712"/>
    </row>
    <row r="24" spans="1:28" x14ac:dyDescent="0.3">
      <c r="B24" s="613"/>
    </row>
  </sheetData>
  <pageMargins left="0.7" right="0.7" top="0.75" bottom="0.75" header="0.3" footer="0.3"/>
  <pageSetup orientation="portrait" horizontalDpi="4294967292" verticalDpi="4294967292"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2:H16"/>
  <sheetViews>
    <sheetView zoomScale="175" zoomScaleNormal="175" workbookViewId="0">
      <selection activeCell="A21" sqref="A21:E30"/>
    </sheetView>
  </sheetViews>
  <sheetFormatPr defaultColWidth="11.44140625" defaultRowHeight="14.4" x14ac:dyDescent="0.3"/>
  <cols>
    <col min="1" max="1" width="14.33203125" customWidth="1"/>
    <col min="2" max="2" width="14.109375" customWidth="1"/>
  </cols>
  <sheetData>
    <row r="2" spans="1:8" x14ac:dyDescent="0.3">
      <c r="A2" s="155" t="s">
        <v>325</v>
      </c>
    </row>
    <row r="3" spans="1:8" ht="15" thickBot="1" x14ac:dyDescent="0.35"/>
    <row r="4" spans="1:8" ht="38.4" customHeight="1" x14ac:dyDescent="0.3">
      <c r="A4" s="447"/>
      <c r="B4" s="448"/>
      <c r="C4" s="451" t="s">
        <v>62</v>
      </c>
      <c r="D4" s="452"/>
      <c r="E4" s="451" t="s">
        <v>63</v>
      </c>
      <c r="F4" s="452"/>
      <c r="G4" s="443" t="s">
        <v>3</v>
      </c>
      <c r="H4" s="444"/>
    </row>
    <row r="5" spans="1:8" ht="15" thickBot="1" x14ac:dyDescent="0.35">
      <c r="A5" s="449"/>
      <c r="B5" s="450"/>
      <c r="C5" s="42" t="s">
        <v>289</v>
      </c>
      <c r="D5" s="87" t="s">
        <v>2</v>
      </c>
      <c r="E5" s="42" t="s">
        <v>289</v>
      </c>
      <c r="F5" s="87" t="s">
        <v>2</v>
      </c>
      <c r="G5" s="42" t="s">
        <v>289</v>
      </c>
      <c r="H5" s="233" t="s">
        <v>2</v>
      </c>
    </row>
    <row r="6" spans="1:8" ht="15" customHeight="1" thickBot="1" x14ac:dyDescent="0.35">
      <c r="A6" s="421" t="s">
        <v>3</v>
      </c>
      <c r="B6" s="422"/>
      <c r="C6" s="5">
        <v>26140</v>
      </c>
      <c r="D6" s="20">
        <v>0.62193671187247201</v>
      </c>
      <c r="E6" s="5">
        <v>15890</v>
      </c>
      <c r="F6" s="20">
        <v>0.37806328812752793</v>
      </c>
      <c r="G6" s="5">
        <v>42030</v>
      </c>
      <c r="H6" s="6">
        <v>1</v>
      </c>
    </row>
    <row r="7" spans="1:8" x14ac:dyDescent="0.3">
      <c r="A7" s="411" t="s">
        <v>4</v>
      </c>
      <c r="B7" s="27" t="s">
        <v>5</v>
      </c>
      <c r="C7" s="8">
        <v>17779</v>
      </c>
      <c r="D7" s="9">
        <v>0.5645202260748079</v>
      </c>
      <c r="E7" s="8">
        <v>13715</v>
      </c>
      <c r="F7" s="9">
        <v>0.4354797739251921</v>
      </c>
      <c r="G7" s="8">
        <v>31494</v>
      </c>
      <c r="H7" s="32">
        <v>1</v>
      </c>
    </row>
    <row r="8" spans="1:8" x14ac:dyDescent="0.3">
      <c r="A8" s="412"/>
      <c r="B8" s="28" t="s">
        <v>6</v>
      </c>
      <c r="C8" s="11">
        <v>6713</v>
      </c>
      <c r="D8" s="12">
        <v>0.77472590882862091</v>
      </c>
      <c r="E8" s="11">
        <v>1952</v>
      </c>
      <c r="F8" s="12">
        <v>0.22527409117137911</v>
      </c>
      <c r="G8" s="11">
        <v>8665</v>
      </c>
      <c r="H8" s="33">
        <v>1</v>
      </c>
    </row>
    <row r="9" spans="1:8" ht="15" thickBot="1" x14ac:dyDescent="0.35">
      <c r="A9" s="413"/>
      <c r="B9" s="29" t="s">
        <v>7</v>
      </c>
      <c r="C9" s="14">
        <v>1648</v>
      </c>
      <c r="D9" s="15">
        <v>0.88081239978621062</v>
      </c>
      <c r="E9" s="14">
        <v>223</v>
      </c>
      <c r="F9" s="15">
        <v>0.11918760021378942</v>
      </c>
      <c r="G9" s="14">
        <v>1871</v>
      </c>
      <c r="H9" s="23">
        <v>1</v>
      </c>
    </row>
    <row r="10" spans="1:8" x14ac:dyDescent="0.3">
      <c r="A10" s="411" t="s">
        <v>297</v>
      </c>
      <c r="B10" s="27" t="s">
        <v>9</v>
      </c>
      <c r="C10" s="8">
        <v>7540</v>
      </c>
      <c r="D10" s="9">
        <v>0.51397409679618267</v>
      </c>
      <c r="E10" s="8">
        <v>7130</v>
      </c>
      <c r="F10" s="9">
        <v>0.48602590320381733</v>
      </c>
      <c r="G10" s="8">
        <v>14670</v>
      </c>
      <c r="H10" s="32">
        <v>1</v>
      </c>
    </row>
    <row r="11" spans="1:8" x14ac:dyDescent="0.3">
      <c r="A11" s="412"/>
      <c r="B11" s="28" t="s">
        <v>10</v>
      </c>
      <c r="C11" s="11">
        <v>7323</v>
      </c>
      <c r="D11" s="12">
        <v>0.73120319520718924</v>
      </c>
      <c r="E11" s="11">
        <v>2692</v>
      </c>
      <c r="F11" s="12">
        <v>0.26879680479281076</v>
      </c>
      <c r="G11" s="11">
        <v>10015</v>
      </c>
      <c r="H11" s="33">
        <v>1</v>
      </c>
    </row>
    <row r="12" spans="1:8" ht="15" thickBot="1" x14ac:dyDescent="0.35">
      <c r="A12" s="413"/>
      <c r="B12" s="29" t="s">
        <v>11</v>
      </c>
      <c r="C12" s="14">
        <v>11277</v>
      </c>
      <c r="D12" s="15">
        <v>0.65015854713173826</v>
      </c>
      <c r="E12" s="14">
        <v>6068</v>
      </c>
      <c r="F12" s="15">
        <v>0.34984145286826174</v>
      </c>
      <c r="G12" s="14">
        <v>17345</v>
      </c>
      <c r="H12" s="23">
        <v>1</v>
      </c>
    </row>
    <row r="13" spans="1:8" x14ac:dyDescent="0.3">
      <c r="A13" s="442" t="s">
        <v>12</v>
      </c>
      <c r="B13" s="27" t="s">
        <v>13</v>
      </c>
      <c r="C13" s="8">
        <v>2477</v>
      </c>
      <c r="D13" s="9">
        <v>0.78684879288437104</v>
      </c>
      <c r="E13" s="8">
        <v>671</v>
      </c>
      <c r="F13" s="9">
        <v>0.21315120711562896</v>
      </c>
      <c r="G13" s="8">
        <v>3148</v>
      </c>
      <c r="H13" s="32">
        <v>1</v>
      </c>
    </row>
    <row r="14" spans="1:8" x14ac:dyDescent="0.3">
      <c r="A14" s="415"/>
      <c r="B14" s="28" t="s">
        <v>14</v>
      </c>
      <c r="C14" s="11">
        <v>11499</v>
      </c>
      <c r="D14" s="12">
        <v>0.68328480598966068</v>
      </c>
      <c r="E14" s="11">
        <v>5330</v>
      </c>
      <c r="F14" s="12">
        <v>0.31671519401033932</v>
      </c>
      <c r="G14" s="11">
        <v>16829</v>
      </c>
      <c r="H14" s="33">
        <v>1</v>
      </c>
    </row>
    <row r="15" spans="1:8" x14ac:dyDescent="0.3">
      <c r="A15" s="415"/>
      <c r="B15" s="28" t="s">
        <v>15</v>
      </c>
      <c r="C15" s="11">
        <v>9245</v>
      </c>
      <c r="D15" s="12">
        <v>0.51613443501563194</v>
      </c>
      <c r="E15" s="11">
        <v>8667</v>
      </c>
      <c r="F15" s="12">
        <v>0.483865564984368</v>
      </c>
      <c r="G15" s="11">
        <v>17912</v>
      </c>
      <c r="H15" s="33">
        <v>1</v>
      </c>
    </row>
    <row r="16" spans="1:8" ht="15" thickBot="1" x14ac:dyDescent="0.35">
      <c r="A16" s="416"/>
      <c r="B16" s="29" t="s">
        <v>16</v>
      </c>
      <c r="C16" s="14">
        <v>2919</v>
      </c>
      <c r="D16" s="15">
        <v>0.70490219753682681</v>
      </c>
      <c r="E16" s="14">
        <v>1222</v>
      </c>
      <c r="F16" s="15">
        <v>0.29509780246317313</v>
      </c>
      <c r="G16" s="14">
        <v>4141</v>
      </c>
      <c r="H16" s="23">
        <v>1</v>
      </c>
    </row>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2:H23"/>
  <sheetViews>
    <sheetView zoomScale="160" zoomScaleNormal="160" workbookViewId="0">
      <selection activeCell="A20" sqref="A20:E30"/>
    </sheetView>
  </sheetViews>
  <sheetFormatPr defaultColWidth="11.44140625" defaultRowHeight="14.4" x14ac:dyDescent="0.3"/>
  <cols>
    <col min="1" max="1" width="15.5546875" customWidth="1"/>
    <col min="2" max="2" width="12.44140625" customWidth="1"/>
  </cols>
  <sheetData>
    <row r="2" spans="1:8" x14ac:dyDescent="0.3">
      <c r="A2" s="155" t="s">
        <v>326</v>
      </c>
    </row>
    <row r="3" spans="1:8" ht="15" thickBot="1" x14ac:dyDescent="0.35"/>
    <row r="4" spans="1:8" ht="28.2" customHeight="1" x14ac:dyDescent="0.3">
      <c r="A4" s="447"/>
      <c r="B4" s="448"/>
      <c r="C4" s="451" t="s">
        <v>64</v>
      </c>
      <c r="D4" s="452"/>
      <c r="E4" s="451" t="s">
        <v>65</v>
      </c>
      <c r="F4" s="452"/>
      <c r="G4" s="443" t="s">
        <v>3</v>
      </c>
      <c r="H4" s="444"/>
    </row>
    <row r="5" spans="1:8" ht="15" thickBot="1" x14ac:dyDescent="0.35">
      <c r="A5" s="449"/>
      <c r="B5" s="450"/>
      <c r="C5" s="42" t="s">
        <v>289</v>
      </c>
      <c r="D5" s="87" t="s">
        <v>2</v>
      </c>
      <c r="E5" s="42" t="s">
        <v>289</v>
      </c>
      <c r="F5" s="87" t="s">
        <v>2</v>
      </c>
      <c r="G5" s="42" t="s">
        <v>289</v>
      </c>
      <c r="H5" s="233" t="s">
        <v>2</v>
      </c>
    </row>
    <row r="6" spans="1:8" ht="15" customHeight="1" thickBot="1" x14ac:dyDescent="0.35">
      <c r="A6" s="507" t="s">
        <v>3</v>
      </c>
      <c r="B6" s="508"/>
      <c r="C6" s="51">
        <v>15433</v>
      </c>
      <c r="D6" s="111">
        <v>0.36719010230787535</v>
      </c>
      <c r="E6" s="51">
        <v>26597</v>
      </c>
      <c r="F6" s="111">
        <v>0.6328098976921247</v>
      </c>
      <c r="G6" s="51">
        <v>42030</v>
      </c>
      <c r="H6" s="68">
        <v>1</v>
      </c>
    </row>
    <row r="7" spans="1:8" x14ac:dyDescent="0.3">
      <c r="A7" s="411" t="s">
        <v>4</v>
      </c>
      <c r="B7" s="27" t="s">
        <v>5</v>
      </c>
      <c r="C7" s="8">
        <v>9569</v>
      </c>
      <c r="D7" s="9">
        <v>0.30383565123515588</v>
      </c>
      <c r="E7" s="8">
        <v>21925</v>
      </c>
      <c r="F7" s="9">
        <v>0.69616434876484412</v>
      </c>
      <c r="G7" s="8">
        <v>31494</v>
      </c>
      <c r="H7" s="32">
        <v>1</v>
      </c>
    </row>
    <row r="8" spans="1:8" x14ac:dyDescent="0.3">
      <c r="A8" s="412"/>
      <c r="B8" s="28" t="s">
        <v>6</v>
      </c>
      <c r="C8" s="11">
        <v>4717</v>
      </c>
      <c r="D8" s="12">
        <v>0.54437391806116564</v>
      </c>
      <c r="E8" s="11">
        <v>3948</v>
      </c>
      <c r="F8" s="12">
        <v>0.45562608193883442</v>
      </c>
      <c r="G8" s="11">
        <v>8665</v>
      </c>
      <c r="H8" s="33">
        <v>1</v>
      </c>
    </row>
    <row r="9" spans="1:8" ht="15" thickBot="1" x14ac:dyDescent="0.35">
      <c r="A9" s="413"/>
      <c r="B9" s="29" t="s">
        <v>7</v>
      </c>
      <c r="C9" s="14">
        <v>1147</v>
      </c>
      <c r="D9" s="15">
        <v>0.61304115446285412</v>
      </c>
      <c r="E9" s="14">
        <v>724</v>
      </c>
      <c r="F9" s="15">
        <v>0.38695884553714593</v>
      </c>
      <c r="G9" s="14">
        <v>1871</v>
      </c>
      <c r="H9" s="23">
        <v>1</v>
      </c>
    </row>
    <row r="10" spans="1:8" x14ac:dyDescent="0.3">
      <c r="A10" s="411" t="s">
        <v>297</v>
      </c>
      <c r="B10" s="27" t="s">
        <v>9</v>
      </c>
      <c r="C10" s="8">
        <v>4032</v>
      </c>
      <c r="D10" s="9">
        <v>0.27484662576687119</v>
      </c>
      <c r="E10" s="8">
        <v>10638</v>
      </c>
      <c r="F10" s="9">
        <v>0.72515337423312887</v>
      </c>
      <c r="G10" s="8">
        <v>14670</v>
      </c>
      <c r="H10" s="32">
        <v>1</v>
      </c>
    </row>
    <row r="11" spans="1:8" x14ac:dyDescent="0.3">
      <c r="A11" s="412"/>
      <c r="B11" s="28" t="s">
        <v>10</v>
      </c>
      <c r="C11" s="11">
        <v>3504</v>
      </c>
      <c r="D11" s="12">
        <v>0.34987518721917127</v>
      </c>
      <c r="E11" s="11">
        <v>6511</v>
      </c>
      <c r="F11" s="12">
        <v>0.65012481278082879</v>
      </c>
      <c r="G11" s="11">
        <v>10015</v>
      </c>
      <c r="H11" s="33">
        <v>1</v>
      </c>
    </row>
    <row r="12" spans="1:8" ht="15" thickBot="1" x14ac:dyDescent="0.35">
      <c r="A12" s="413"/>
      <c r="B12" s="29" t="s">
        <v>11</v>
      </c>
      <c r="C12" s="14">
        <v>7897</v>
      </c>
      <c r="D12" s="15">
        <v>0.45528970884981262</v>
      </c>
      <c r="E12" s="14">
        <v>9448</v>
      </c>
      <c r="F12" s="15">
        <v>0.54471029115018732</v>
      </c>
      <c r="G12" s="14">
        <v>17345</v>
      </c>
      <c r="H12" s="23">
        <v>1</v>
      </c>
    </row>
    <row r="13" spans="1:8" x14ac:dyDescent="0.3">
      <c r="A13" s="442" t="s">
        <v>12</v>
      </c>
      <c r="B13" s="27" t="s">
        <v>13</v>
      </c>
      <c r="C13" s="8">
        <v>1027</v>
      </c>
      <c r="D13" s="9">
        <v>0.32623888182973315</v>
      </c>
      <c r="E13" s="8">
        <v>2121</v>
      </c>
      <c r="F13" s="9">
        <v>0.67376111817026685</v>
      </c>
      <c r="G13" s="8">
        <v>3148</v>
      </c>
      <c r="H13" s="32">
        <v>1</v>
      </c>
    </row>
    <row r="14" spans="1:8" x14ac:dyDescent="0.3">
      <c r="A14" s="415"/>
      <c r="B14" s="28" t="s">
        <v>14</v>
      </c>
      <c r="C14" s="11">
        <v>6348</v>
      </c>
      <c r="D14" s="12">
        <v>0.37720601342919957</v>
      </c>
      <c r="E14" s="11">
        <v>10481</v>
      </c>
      <c r="F14" s="12">
        <v>0.62279398657080043</v>
      </c>
      <c r="G14" s="11">
        <v>16829</v>
      </c>
      <c r="H14" s="33">
        <v>1</v>
      </c>
    </row>
    <row r="15" spans="1:8" x14ac:dyDescent="0.3">
      <c r="A15" s="415"/>
      <c r="B15" s="28" t="s">
        <v>15</v>
      </c>
      <c r="C15" s="11">
        <v>6662</v>
      </c>
      <c r="D15" s="12">
        <v>0.37192943278249219</v>
      </c>
      <c r="E15" s="11">
        <v>11250</v>
      </c>
      <c r="F15" s="12">
        <v>0.62807056721750787</v>
      </c>
      <c r="G15" s="11">
        <v>17912</v>
      </c>
      <c r="H15" s="33">
        <v>1</v>
      </c>
    </row>
    <row r="16" spans="1:8" ht="15" thickBot="1" x14ac:dyDescent="0.35">
      <c r="A16" s="416"/>
      <c r="B16" s="29" t="s">
        <v>16</v>
      </c>
      <c r="C16" s="14">
        <v>1396</v>
      </c>
      <c r="D16" s="15">
        <v>0.33711663849311763</v>
      </c>
      <c r="E16" s="14">
        <v>2745</v>
      </c>
      <c r="F16" s="15">
        <v>0.66288336150688243</v>
      </c>
      <c r="G16" s="14">
        <v>4141</v>
      </c>
      <c r="H16" s="23">
        <v>1</v>
      </c>
    </row>
    <row r="21" ht="15" customHeight="1" x14ac:dyDescent="0.3"/>
    <row r="23" ht="14.4" customHeight="1" x14ac:dyDescent="0.3"/>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2:H22"/>
  <sheetViews>
    <sheetView zoomScale="175" zoomScaleNormal="175" workbookViewId="0">
      <selection activeCell="A20" sqref="A20:C26"/>
    </sheetView>
  </sheetViews>
  <sheetFormatPr defaultColWidth="11.44140625" defaultRowHeight="14.4" x14ac:dyDescent="0.3"/>
  <cols>
    <col min="1" max="1" width="12.44140625" customWidth="1"/>
    <col min="3" max="3" width="19" customWidth="1"/>
    <col min="4" max="4" width="12.109375" customWidth="1"/>
    <col min="5" max="5" width="18.109375" customWidth="1"/>
    <col min="6" max="6" width="12.88671875" customWidth="1"/>
    <col min="8" max="8" width="13.5546875" customWidth="1"/>
  </cols>
  <sheetData>
    <row r="2" spans="1:8" x14ac:dyDescent="0.3">
      <c r="A2" s="155" t="s">
        <v>327</v>
      </c>
    </row>
    <row r="3" spans="1:8" ht="15" thickBot="1" x14ac:dyDescent="0.35"/>
    <row r="4" spans="1:8" ht="60" customHeight="1" x14ac:dyDescent="0.3">
      <c r="A4" s="447"/>
      <c r="B4" s="448"/>
      <c r="C4" s="451" t="s">
        <v>66</v>
      </c>
      <c r="D4" s="452"/>
      <c r="E4" s="451" t="s">
        <v>258</v>
      </c>
      <c r="F4" s="452"/>
      <c r="G4" s="443" t="s">
        <v>3</v>
      </c>
      <c r="H4" s="444"/>
    </row>
    <row r="5" spans="1:8" ht="15" thickBot="1" x14ac:dyDescent="0.35">
      <c r="A5" s="449"/>
      <c r="B5" s="450"/>
      <c r="C5" s="42" t="s">
        <v>289</v>
      </c>
      <c r="D5" s="87" t="s">
        <v>2</v>
      </c>
      <c r="E5" s="42" t="s">
        <v>289</v>
      </c>
      <c r="F5" s="87" t="s">
        <v>2</v>
      </c>
      <c r="G5" s="42" t="s">
        <v>289</v>
      </c>
      <c r="H5" s="233" t="s">
        <v>2</v>
      </c>
    </row>
    <row r="6" spans="1:8" ht="15" customHeight="1" thickBot="1" x14ac:dyDescent="0.35">
      <c r="A6" s="507" t="s">
        <v>3</v>
      </c>
      <c r="B6" s="508"/>
      <c r="C6" s="51">
        <v>3697</v>
      </c>
      <c r="D6" s="111">
        <v>8.796098025220081E-2</v>
      </c>
      <c r="E6" s="51">
        <v>38333</v>
      </c>
      <c r="F6" s="111">
        <v>0.91203901974779922</v>
      </c>
      <c r="G6" s="51">
        <v>42030</v>
      </c>
      <c r="H6" s="68">
        <v>1</v>
      </c>
    </row>
    <row r="7" spans="1:8" x14ac:dyDescent="0.3">
      <c r="A7" s="411" t="s">
        <v>4</v>
      </c>
      <c r="B7" s="27" t="s">
        <v>5</v>
      </c>
      <c r="C7" s="8">
        <v>2085</v>
      </c>
      <c r="D7" s="9">
        <v>6.6203086302152797E-2</v>
      </c>
      <c r="E7" s="8">
        <v>29409</v>
      </c>
      <c r="F7" s="9">
        <v>0.93379691369784723</v>
      </c>
      <c r="G7" s="8">
        <v>31494</v>
      </c>
      <c r="H7" s="32">
        <v>1</v>
      </c>
    </row>
    <row r="8" spans="1:8" x14ac:dyDescent="0.3">
      <c r="A8" s="412"/>
      <c r="B8" s="28" t="s">
        <v>6</v>
      </c>
      <c r="C8" s="11">
        <v>1298</v>
      </c>
      <c r="D8" s="12">
        <v>0.14979803808424696</v>
      </c>
      <c r="E8" s="11">
        <v>7367</v>
      </c>
      <c r="F8" s="12">
        <v>0.85020196191575304</v>
      </c>
      <c r="G8" s="11">
        <v>8665</v>
      </c>
      <c r="H8" s="33">
        <v>1</v>
      </c>
    </row>
    <row r="9" spans="1:8" ht="15" thickBot="1" x14ac:dyDescent="0.35">
      <c r="A9" s="413"/>
      <c r="B9" s="29" t="s">
        <v>7</v>
      </c>
      <c r="C9" s="14">
        <v>314</v>
      </c>
      <c r="D9" s="15">
        <v>0.16782469267771247</v>
      </c>
      <c r="E9" s="14">
        <v>1557</v>
      </c>
      <c r="F9" s="15">
        <v>0.83217530732228751</v>
      </c>
      <c r="G9" s="14">
        <v>1871</v>
      </c>
      <c r="H9" s="23">
        <v>1</v>
      </c>
    </row>
    <row r="10" spans="1:8" x14ac:dyDescent="0.3">
      <c r="A10" s="411" t="s">
        <v>297</v>
      </c>
      <c r="B10" s="27" t="s">
        <v>9</v>
      </c>
      <c r="C10" s="8">
        <v>1066</v>
      </c>
      <c r="D10" s="9">
        <v>7.2665303340149964E-2</v>
      </c>
      <c r="E10" s="8">
        <v>13604</v>
      </c>
      <c r="F10" s="9">
        <v>0.92733469665985002</v>
      </c>
      <c r="G10" s="8">
        <v>14670</v>
      </c>
      <c r="H10" s="32">
        <v>1</v>
      </c>
    </row>
    <row r="11" spans="1:8" x14ac:dyDescent="0.3">
      <c r="A11" s="412"/>
      <c r="B11" s="28" t="s">
        <v>10</v>
      </c>
      <c r="C11" s="11">
        <v>1102</v>
      </c>
      <c r="D11" s="12">
        <v>0.11003494757863205</v>
      </c>
      <c r="E11" s="11">
        <v>8913</v>
      </c>
      <c r="F11" s="12">
        <v>0.88996505242136792</v>
      </c>
      <c r="G11" s="11">
        <v>10015</v>
      </c>
      <c r="H11" s="33">
        <v>1</v>
      </c>
    </row>
    <row r="12" spans="1:8" ht="15" thickBot="1" x14ac:dyDescent="0.35">
      <c r="A12" s="413"/>
      <c r="B12" s="29" t="s">
        <v>11</v>
      </c>
      <c r="C12" s="14">
        <v>1529</v>
      </c>
      <c r="D12" s="15">
        <v>8.8152205246468718E-2</v>
      </c>
      <c r="E12" s="14">
        <v>15816</v>
      </c>
      <c r="F12" s="15">
        <v>0.91184779475353128</v>
      </c>
      <c r="G12" s="14">
        <v>17345</v>
      </c>
      <c r="H12" s="23">
        <v>1</v>
      </c>
    </row>
    <row r="13" spans="1:8" x14ac:dyDescent="0.3">
      <c r="A13" s="442" t="s">
        <v>12</v>
      </c>
      <c r="B13" s="27" t="s">
        <v>13</v>
      </c>
      <c r="C13" s="8">
        <v>308</v>
      </c>
      <c r="D13" s="9">
        <v>9.7839898348157567E-2</v>
      </c>
      <c r="E13" s="8">
        <v>2840</v>
      </c>
      <c r="F13" s="9">
        <v>0.90216010165184246</v>
      </c>
      <c r="G13" s="8">
        <v>3148</v>
      </c>
      <c r="H13" s="32">
        <v>1</v>
      </c>
    </row>
    <row r="14" spans="1:8" x14ac:dyDescent="0.3">
      <c r="A14" s="415"/>
      <c r="B14" s="28" t="s">
        <v>14</v>
      </c>
      <c r="C14" s="11">
        <v>1551</v>
      </c>
      <c r="D14" s="12">
        <v>9.2162338819894232E-2</v>
      </c>
      <c r="E14" s="11">
        <v>15278</v>
      </c>
      <c r="F14" s="12">
        <v>0.90783766118010578</v>
      </c>
      <c r="G14" s="11">
        <v>16829</v>
      </c>
      <c r="H14" s="33">
        <v>1</v>
      </c>
    </row>
    <row r="15" spans="1:8" x14ac:dyDescent="0.3">
      <c r="A15" s="415"/>
      <c r="B15" s="28" t="s">
        <v>15</v>
      </c>
      <c r="C15" s="11">
        <v>1708</v>
      </c>
      <c r="D15" s="12">
        <v>9.5355069227333625E-2</v>
      </c>
      <c r="E15" s="11">
        <v>16204</v>
      </c>
      <c r="F15" s="12">
        <v>0.90464493077266639</v>
      </c>
      <c r="G15" s="11">
        <v>17912</v>
      </c>
      <c r="H15" s="33">
        <v>1</v>
      </c>
    </row>
    <row r="16" spans="1:8" ht="15" thickBot="1" x14ac:dyDescent="0.35">
      <c r="A16" s="416"/>
      <c r="B16" s="29" t="s">
        <v>16</v>
      </c>
      <c r="C16" s="14">
        <v>130</v>
      </c>
      <c r="D16" s="15">
        <v>3.1393383240763101E-2</v>
      </c>
      <c r="E16" s="14">
        <v>4011</v>
      </c>
      <c r="F16" s="15">
        <v>0.96860661675923687</v>
      </c>
      <c r="G16" s="14">
        <v>4141</v>
      </c>
      <c r="H16" s="23">
        <v>1</v>
      </c>
    </row>
    <row r="20" ht="15" customHeight="1" x14ac:dyDescent="0.3"/>
    <row r="22" ht="14.4" customHeight="1" x14ac:dyDescent="0.3"/>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H23"/>
  <sheetViews>
    <sheetView zoomScale="160" zoomScaleNormal="160" workbookViewId="0">
      <selection activeCell="A20" sqref="A20:E30"/>
    </sheetView>
  </sheetViews>
  <sheetFormatPr defaultColWidth="11.44140625" defaultRowHeight="14.4" x14ac:dyDescent="0.3"/>
  <cols>
    <col min="1" max="1" width="15" customWidth="1"/>
    <col min="2" max="2" width="15.6640625" customWidth="1"/>
    <col min="4" max="4" width="14.33203125" customWidth="1"/>
    <col min="6" max="6" width="12.88671875" customWidth="1"/>
    <col min="8" max="8" width="14.33203125" customWidth="1"/>
  </cols>
  <sheetData>
    <row r="2" spans="1:8" x14ac:dyDescent="0.3">
      <c r="A2" s="155" t="s">
        <v>328</v>
      </c>
    </row>
    <row r="3" spans="1:8" ht="15" thickBot="1" x14ac:dyDescent="0.35"/>
    <row r="4" spans="1:8" ht="59.4" customHeight="1" x14ac:dyDescent="0.3">
      <c r="A4" s="447"/>
      <c r="B4" s="448"/>
      <c r="C4" s="451" t="s">
        <v>67</v>
      </c>
      <c r="D4" s="452"/>
      <c r="E4" s="451" t="s">
        <v>257</v>
      </c>
      <c r="F4" s="452"/>
      <c r="G4" s="443" t="s">
        <v>3</v>
      </c>
      <c r="H4" s="444"/>
    </row>
    <row r="5" spans="1:8" ht="15" thickBot="1" x14ac:dyDescent="0.35">
      <c r="A5" s="449"/>
      <c r="B5" s="450"/>
      <c r="C5" s="42" t="s">
        <v>289</v>
      </c>
      <c r="D5" s="87" t="s">
        <v>2</v>
      </c>
      <c r="E5" s="42" t="s">
        <v>289</v>
      </c>
      <c r="F5" s="87" t="s">
        <v>2</v>
      </c>
      <c r="G5" s="42" t="s">
        <v>289</v>
      </c>
      <c r="H5" s="233" t="s">
        <v>2</v>
      </c>
    </row>
    <row r="6" spans="1:8" ht="15" customHeight="1" thickBot="1" x14ac:dyDescent="0.35">
      <c r="A6" s="507" t="s">
        <v>3</v>
      </c>
      <c r="B6" s="508"/>
      <c r="C6" s="51">
        <v>1755</v>
      </c>
      <c r="D6" s="111">
        <v>0.4434057604850935</v>
      </c>
      <c r="E6" s="51">
        <v>2203</v>
      </c>
      <c r="F6" s="111">
        <v>0.5565942395149065</v>
      </c>
      <c r="G6" s="51">
        <v>3958</v>
      </c>
      <c r="H6" s="68">
        <v>1</v>
      </c>
    </row>
    <row r="7" spans="1:8" x14ac:dyDescent="0.3">
      <c r="A7" s="411" t="s">
        <v>4</v>
      </c>
      <c r="B7" s="27" t="s">
        <v>5</v>
      </c>
      <c r="C7" s="8">
        <v>974</v>
      </c>
      <c r="D7" s="9">
        <v>0.4338530066815145</v>
      </c>
      <c r="E7" s="8">
        <v>1271</v>
      </c>
      <c r="F7" s="9">
        <v>0.5661469933184855</v>
      </c>
      <c r="G7" s="8">
        <v>2245</v>
      </c>
      <c r="H7" s="32">
        <v>1</v>
      </c>
    </row>
    <row r="8" spans="1:8" x14ac:dyDescent="0.3">
      <c r="A8" s="412"/>
      <c r="B8" s="28" t="s">
        <v>6</v>
      </c>
      <c r="C8" s="11">
        <v>676</v>
      </c>
      <c r="D8" s="12">
        <v>0.4966936076414401</v>
      </c>
      <c r="E8" s="11">
        <v>685</v>
      </c>
      <c r="F8" s="12">
        <v>0.5033063923585599</v>
      </c>
      <c r="G8" s="11">
        <v>1361</v>
      </c>
      <c r="H8" s="33">
        <v>1</v>
      </c>
    </row>
    <row r="9" spans="1:8" ht="15" thickBot="1" x14ac:dyDescent="0.35">
      <c r="A9" s="413"/>
      <c r="B9" s="29" t="s">
        <v>7</v>
      </c>
      <c r="C9" s="14">
        <v>105</v>
      </c>
      <c r="D9" s="15">
        <v>0.29829545454545453</v>
      </c>
      <c r="E9" s="14">
        <v>247</v>
      </c>
      <c r="F9" s="15">
        <v>0.70170454545454541</v>
      </c>
      <c r="G9" s="14">
        <v>352</v>
      </c>
      <c r="H9" s="23">
        <v>1</v>
      </c>
    </row>
    <row r="10" spans="1:8" x14ac:dyDescent="0.3">
      <c r="A10" s="411" t="s">
        <v>297</v>
      </c>
      <c r="B10" s="27" t="s">
        <v>9</v>
      </c>
      <c r="C10" s="8">
        <v>358</v>
      </c>
      <c r="D10" s="9">
        <v>0.32078853046594979</v>
      </c>
      <c r="E10" s="8">
        <v>758</v>
      </c>
      <c r="F10" s="9">
        <v>0.67921146953405021</v>
      </c>
      <c r="G10" s="8">
        <v>1116</v>
      </c>
      <c r="H10" s="32">
        <v>1</v>
      </c>
    </row>
    <row r="11" spans="1:8" x14ac:dyDescent="0.3">
      <c r="A11" s="412"/>
      <c r="B11" s="28" t="s">
        <v>10</v>
      </c>
      <c r="C11" s="11">
        <v>564</v>
      </c>
      <c r="D11" s="12">
        <v>0.50994575045207957</v>
      </c>
      <c r="E11" s="11">
        <v>542</v>
      </c>
      <c r="F11" s="12">
        <v>0.49005424954792043</v>
      </c>
      <c r="G11" s="11">
        <v>1106</v>
      </c>
      <c r="H11" s="33">
        <v>1</v>
      </c>
    </row>
    <row r="12" spans="1:8" ht="15" thickBot="1" x14ac:dyDescent="0.35">
      <c r="A12" s="413"/>
      <c r="B12" s="29" t="s">
        <v>11</v>
      </c>
      <c r="C12" s="14">
        <v>833</v>
      </c>
      <c r="D12" s="15">
        <v>0.47983870967741937</v>
      </c>
      <c r="E12" s="14">
        <v>903</v>
      </c>
      <c r="F12" s="15">
        <v>0.52016129032258063</v>
      </c>
      <c r="G12" s="14">
        <v>1736</v>
      </c>
      <c r="H12" s="23">
        <v>1</v>
      </c>
    </row>
    <row r="13" spans="1:8" x14ac:dyDescent="0.3">
      <c r="A13" s="442" t="s">
        <v>12</v>
      </c>
      <c r="B13" s="27" t="s">
        <v>13</v>
      </c>
      <c r="C13" s="8">
        <v>125</v>
      </c>
      <c r="D13" s="9">
        <v>0.37425149700598803</v>
      </c>
      <c r="E13" s="8">
        <v>209</v>
      </c>
      <c r="F13" s="9">
        <v>0.62574850299401197</v>
      </c>
      <c r="G13" s="8">
        <v>334</v>
      </c>
      <c r="H13" s="32">
        <v>1</v>
      </c>
    </row>
    <row r="14" spans="1:8" x14ac:dyDescent="0.3">
      <c r="A14" s="415"/>
      <c r="B14" s="28" t="s">
        <v>14</v>
      </c>
      <c r="C14" s="11">
        <v>626</v>
      </c>
      <c r="D14" s="12">
        <v>0.3812423873325213</v>
      </c>
      <c r="E14" s="11">
        <v>1016</v>
      </c>
      <c r="F14" s="12">
        <v>0.61875761266747864</v>
      </c>
      <c r="G14" s="11">
        <v>1642</v>
      </c>
      <c r="H14" s="33">
        <v>1</v>
      </c>
    </row>
    <row r="15" spans="1:8" x14ac:dyDescent="0.3">
      <c r="A15" s="415"/>
      <c r="B15" s="28" t="s">
        <v>15</v>
      </c>
      <c r="C15" s="11">
        <v>1004</v>
      </c>
      <c r="D15" s="12">
        <v>0.54211663066954641</v>
      </c>
      <c r="E15" s="11">
        <v>848</v>
      </c>
      <c r="F15" s="12">
        <v>0.45788336933045354</v>
      </c>
      <c r="G15" s="11">
        <v>1852</v>
      </c>
      <c r="H15" s="33">
        <v>1</v>
      </c>
    </row>
    <row r="16" spans="1:8" ht="15" thickBot="1" x14ac:dyDescent="0.35">
      <c r="A16" s="416"/>
      <c r="B16" s="29" t="s">
        <v>16</v>
      </c>
      <c r="C16" s="14">
        <v>0</v>
      </c>
      <c r="D16" s="15">
        <v>0</v>
      </c>
      <c r="E16" s="14">
        <v>130</v>
      </c>
      <c r="F16" s="15">
        <v>1</v>
      </c>
      <c r="G16" s="14">
        <v>130</v>
      </c>
      <c r="H16" s="23">
        <v>1</v>
      </c>
    </row>
    <row r="21" ht="15" customHeight="1" x14ac:dyDescent="0.3"/>
    <row r="23" ht="14.4" customHeight="1" x14ac:dyDescent="0.3"/>
  </sheetData>
  <mergeCells count="8">
    <mergeCell ref="G4:H4"/>
    <mergeCell ref="A6:B6"/>
    <mergeCell ref="A7:A9"/>
    <mergeCell ref="A10:A12"/>
    <mergeCell ref="A13:A16"/>
    <mergeCell ref="A4:B5"/>
    <mergeCell ref="C4:D4"/>
    <mergeCell ref="E4:F4"/>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2:V8"/>
  <sheetViews>
    <sheetView zoomScale="160" zoomScaleNormal="160" workbookViewId="0">
      <selection activeCell="H7" sqref="A5:H7"/>
    </sheetView>
  </sheetViews>
  <sheetFormatPr defaultColWidth="11.44140625" defaultRowHeight="14.4" x14ac:dyDescent="0.3"/>
  <cols>
    <col min="3" max="3" width="13.33203125" customWidth="1"/>
    <col min="4" max="4" width="14" customWidth="1"/>
    <col min="5" max="5" width="19.44140625" customWidth="1"/>
    <col min="6" max="6" width="18.44140625" customWidth="1"/>
    <col min="11" max="11" width="16.33203125" customWidth="1"/>
    <col min="12" max="12" width="13.33203125" customWidth="1"/>
    <col min="13" max="13" width="16.6640625" customWidth="1"/>
    <col min="19" max="19" width="13.5546875" customWidth="1"/>
  </cols>
  <sheetData>
    <row r="2" spans="1:22" ht="15" thickBot="1" x14ac:dyDescent="0.35">
      <c r="A2" s="155" t="s">
        <v>329</v>
      </c>
      <c r="I2" s="155" t="s">
        <v>330</v>
      </c>
      <c r="Q2" s="155" t="s">
        <v>331</v>
      </c>
    </row>
    <row r="3" spans="1:22" ht="101.4" customHeight="1" thickBot="1" x14ac:dyDescent="0.35">
      <c r="A3" s="234"/>
      <c r="B3" s="93" t="s">
        <v>62</v>
      </c>
      <c r="C3" s="93" t="s">
        <v>259</v>
      </c>
      <c r="D3" s="93" t="s">
        <v>64</v>
      </c>
      <c r="E3" s="93" t="s">
        <v>68</v>
      </c>
      <c r="F3" s="94" t="s">
        <v>66</v>
      </c>
      <c r="I3" s="235"/>
      <c r="J3" s="179" t="s">
        <v>62</v>
      </c>
      <c r="K3" s="93" t="s">
        <v>259</v>
      </c>
      <c r="L3" s="179" t="s">
        <v>64</v>
      </c>
      <c r="M3" s="179" t="s">
        <v>68</v>
      </c>
      <c r="N3" s="181" t="s">
        <v>66</v>
      </c>
      <c r="Q3" s="235"/>
      <c r="R3" s="179" t="s">
        <v>62</v>
      </c>
      <c r="S3" s="93" t="s">
        <v>259</v>
      </c>
      <c r="T3" s="179" t="s">
        <v>64</v>
      </c>
      <c r="U3" s="179" t="s">
        <v>68</v>
      </c>
      <c r="V3" s="181" t="s">
        <v>66</v>
      </c>
    </row>
    <row r="4" spans="1:22" ht="15" thickBot="1" x14ac:dyDescent="0.35">
      <c r="A4" s="137" t="s">
        <v>2</v>
      </c>
      <c r="B4" s="184">
        <f>'Demanda-T23'!D6</f>
        <v>0.62193671187247201</v>
      </c>
      <c r="C4" s="184">
        <f>'Demanda-T26'!D6</f>
        <v>0.4434057604850935</v>
      </c>
      <c r="D4" s="184">
        <f>'Demanda-T24'!D6</f>
        <v>0.36719010230787535</v>
      </c>
      <c r="E4" s="184">
        <f>'Demanda-T22'!D6</f>
        <v>0.10409231501308588</v>
      </c>
      <c r="F4" s="175">
        <f>'Demanda-T25'!D6</f>
        <v>8.796098025220081E-2</v>
      </c>
      <c r="I4" s="161" t="s">
        <v>5</v>
      </c>
      <c r="J4" s="187">
        <f>'Demanda-T23'!D7</f>
        <v>0.5645202260748079</v>
      </c>
      <c r="K4" s="187">
        <f>'Demanda-T26'!D7</f>
        <v>0.4338530066815145</v>
      </c>
      <c r="L4" s="187">
        <f>'Demanda-T24'!D7</f>
        <v>0.30383565123515588</v>
      </c>
      <c r="M4" s="187">
        <f>'Demanda-T22'!D7</f>
        <v>6.5345780148599736E-2</v>
      </c>
      <c r="N4" s="163">
        <f>'Demanda-T26'!D7</f>
        <v>0.4338530066815145</v>
      </c>
      <c r="Q4" s="161" t="s">
        <v>9</v>
      </c>
      <c r="R4" s="187">
        <f>'Demanda-T23'!D10</f>
        <v>0.51397409679618267</v>
      </c>
      <c r="S4" s="187">
        <f>'Demanda-T26'!D10</f>
        <v>0.32078853046594979</v>
      </c>
      <c r="T4" s="187">
        <f>'Demanda-T24'!D10</f>
        <v>0.27484662576687119</v>
      </c>
      <c r="U4" s="187">
        <f>'Demanda-T22'!D10</f>
        <v>9.5160190865712341E-2</v>
      </c>
      <c r="V4" s="163">
        <f>'Demanda-T26'!D10</f>
        <v>0.32078853046594979</v>
      </c>
    </row>
    <row r="5" spans="1:22" x14ac:dyDescent="0.3">
      <c r="I5" s="136" t="s">
        <v>6</v>
      </c>
      <c r="J5" s="190">
        <f>'Demanda-T23'!D8</f>
        <v>0.77472590882862091</v>
      </c>
      <c r="K5" s="190">
        <f>'Demanda-T26'!D8</f>
        <v>0.4966936076414401</v>
      </c>
      <c r="L5" s="190">
        <f>'Demanda-T24'!D8</f>
        <v>0.54437391806116564</v>
      </c>
      <c r="M5" s="190">
        <f>'Demanda-T22'!D8</f>
        <v>0.18338141950375073</v>
      </c>
      <c r="N5" s="164">
        <f>'Demanda-T26'!D8</f>
        <v>0.4966936076414401</v>
      </c>
      <c r="Q5" s="136" t="s">
        <v>10</v>
      </c>
      <c r="R5" s="187">
        <f>'Demanda-T23'!D11</f>
        <v>0.73120319520718924</v>
      </c>
      <c r="S5" s="187">
        <f>'Demanda-T26'!D11</f>
        <v>0.50994575045207957</v>
      </c>
      <c r="T5" s="187">
        <f>'Demanda-T24'!D11</f>
        <v>0.34987518721917127</v>
      </c>
      <c r="U5" s="187">
        <f>'Demanda-T22'!D11</f>
        <v>0.17134298552171742</v>
      </c>
      <c r="V5" s="163">
        <f>'Demanda-T26'!D11</f>
        <v>0.50994575045207957</v>
      </c>
    </row>
    <row r="6" spans="1:22" ht="15" thickBot="1" x14ac:dyDescent="0.35">
      <c r="I6" s="137" t="s">
        <v>7</v>
      </c>
      <c r="J6" s="184">
        <f>'Demanda-T23'!D9</f>
        <v>0.88081239978621062</v>
      </c>
      <c r="K6" s="184">
        <f>'Demanda-T26'!D9</f>
        <v>0.29829545454545453</v>
      </c>
      <c r="L6" s="184">
        <f>'Demanda-T24'!D9</f>
        <v>0.61304115446285412</v>
      </c>
      <c r="M6" s="184">
        <f>'Demanda-T22'!D9</f>
        <v>0.38909673971138431</v>
      </c>
      <c r="N6" s="175">
        <f>'Demanda-T26'!D9</f>
        <v>0.29829545454545453</v>
      </c>
      <c r="Q6" s="137" t="s">
        <v>149</v>
      </c>
      <c r="R6" s="134">
        <f>'Demanda-T23'!D12</f>
        <v>0.65015854713173826</v>
      </c>
      <c r="S6" s="134">
        <f>'Demanda-T26'!D12</f>
        <v>0.47983870967741937</v>
      </c>
      <c r="T6" s="134">
        <f>'Demanda-T24'!D12</f>
        <v>0.45528970884981262</v>
      </c>
      <c r="U6" s="134">
        <f>'Demanda-T22'!D12</f>
        <v>7.281637359469588E-2</v>
      </c>
      <c r="V6" s="183">
        <f>'Demanda-T26'!D12</f>
        <v>0.47983870967741937</v>
      </c>
    </row>
    <row r="8" spans="1:22" x14ac:dyDescent="0.3">
      <c r="L8" s="69"/>
      <c r="T8" s="69"/>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K14"/>
  <sheetViews>
    <sheetView zoomScale="145" zoomScaleNormal="145" workbookViewId="0">
      <selection activeCell="C35" sqref="C35"/>
    </sheetView>
  </sheetViews>
  <sheetFormatPr defaultColWidth="11.5546875" defaultRowHeight="14.4" x14ac:dyDescent="0.3"/>
  <cols>
    <col min="1" max="1" width="24.109375" customWidth="1"/>
    <col min="2" max="2" width="15.109375" customWidth="1"/>
    <col min="3" max="3" width="14.88671875" customWidth="1"/>
    <col min="4" max="4" width="16.44140625" customWidth="1"/>
    <col min="5" max="5" width="15.88671875" customWidth="1"/>
    <col min="6" max="6" width="15.33203125" customWidth="1"/>
    <col min="7" max="7" width="14" customWidth="1"/>
    <col min="8" max="8" width="14.88671875" customWidth="1"/>
    <col min="9" max="9" width="14" customWidth="1"/>
  </cols>
  <sheetData>
    <row r="1" spans="1:11" ht="14.4" customHeight="1" x14ac:dyDescent="0.3"/>
    <row r="2" spans="1:11" ht="15" thickBot="1" x14ac:dyDescent="0.35">
      <c r="A2" s="155" t="s">
        <v>332</v>
      </c>
    </row>
    <row r="3" spans="1:11" ht="87" thickBot="1" x14ac:dyDescent="0.35">
      <c r="A3" s="91"/>
      <c r="B3" s="149"/>
      <c r="C3" s="146" t="s">
        <v>260</v>
      </c>
      <c r="D3" s="146" t="s">
        <v>261</v>
      </c>
      <c r="E3" s="146" t="s">
        <v>262</v>
      </c>
      <c r="F3" s="146" t="s">
        <v>263</v>
      </c>
      <c r="G3" s="146" t="s">
        <v>264</v>
      </c>
      <c r="H3" s="146" t="s">
        <v>265</v>
      </c>
      <c r="I3" s="146" t="s">
        <v>266</v>
      </c>
      <c r="J3" s="92" t="s">
        <v>3</v>
      </c>
    </row>
    <row r="4" spans="1:11" ht="15" customHeight="1" thickBot="1" x14ac:dyDescent="0.35">
      <c r="A4" s="236"/>
      <c r="B4" s="237" t="s">
        <v>3</v>
      </c>
      <c r="C4" s="82">
        <v>5.6238475722188076E-2</v>
      </c>
      <c r="D4" s="82">
        <v>0.23294406883835281</v>
      </c>
      <c r="E4" s="82">
        <v>0.13153042409342347</v>
      </c>
      <c r="F4" s="82">
        <v>0.14197910264290103</v>
      </c>
      <c r="G4" s="82">
        <v>0.24769514443761526</v>
      </c>
      <c r="H4" s="82">
        <v>0.12692071296865395</v>
      </c>
      <c r="I4" s="82">
        <v>6.2692071296865395E-2</v>
      </c>
      <c r="J4" s="82">
        <v>1</v>
      </c>
      <c r="K4" s="25"/>
    </row>
    <row r="5" spans="1:11" x14ac:dyDescent="0.3">
      <c r="A5" s="509" t="s">
        <v>4</v>
      </c>
      <c r="B5" s="238" t="s">
        <v>69</v>
      </c>
      <c r="C5" s="9">
        <v>4.0679304897314375E-2</v>
      </c>
      <c r="D5" s="9">
        <v>0.24052132701421802</v>
      </c>
      <c r="E5" s="9">
        <v>0.13388625592417061</v>
      </c>
      <c r="F5" s="9">
        <v>0.14099526066350712</v>
      </c>
      <c r="G5" s="9">
        <v>0.24723538704581358</v>
      </c>
      <c r="H5" s="9">
        <v>0.13625592417061611</v>
      </c>
      <c r="I5" s="9">
        <v>6.0426540284360189E-2</v>
      </c>
      <c r="J5" s="32">
        <v>1</v>
      </c>
    </row>
    <row r="6" spans="1:11" x14ac:dyDescent="0.3">
      <c r="A6" s="510"/>
      <c r="B6" s="239" t="s">
        <v>6</v>
      </c>
      <c r="C6" s="12">
        <v>7.7540106951871662E-2</v>
      </c>
      <c r="D6" s="12">
        <v>0.24064171122994651</v>
      </c>
      <c r="E6" s="12">
        <v>0.12032085561497326</v>
      </c>
      <c r="F6" s="12">
        <v>0.14705882352941177</v>
      </c>
      <c r="G6" s="12">
        <v>0.25668449197860965</v>
      </c>
      <c r="H6" s="12">
        <v>0.10160427807486631</v>
      </c>
      <c r="I6" s="12">
        <v>5.6149732620320858E-2</v>
      </c>
      <c r="J6" s="33">
        <v>1</v>
      </c>
    </row>
    <row r="7" spans="1:11" ht="15" thickBot="1" x14ac:dyDescent="0.35">
      <c r="A7" s="511"/>
      <c r="B7" s="240" t="s">
        <v>7</v>
      </c>
      <c r="C7" s="15">
        <v>0.14655172413793102</v>
      </c>
      <c r="D7" s="15">
        <v>0.16954022988505746</v>
      </c>
      <c r="E7" s="15">
        <v>0.12643678160919541</v>
      </c>
      <c r="F7" s="15">
        <v>0.14367816091954022</v>
      </c>
      <c r="G7" s="15">
        <v>0.2413793103448276</v>
      </c>
      <c r="H7" s="15">
        <v>8.6206896551724144E-2</v>
      </c>
      <c r="I7" s="15">
        <v>8.6206896551724144E-2</v>
      </c>
      <c r="J7" s="23">
        <v>1</v>
      </c>
    </row>
    <row r="8" spans="1:11" x14ac:dyDescent="0.3">
      <c r="A8" s="509" t="s">
        <v>297</v>
      </c>
      <c r="B8" s="238" t="s">
        <v>9</v>
      </c>
      <c r="C8" s="9">
        <v>4.142011834319527E-2</v>
      </c>
      <c r="D8" s="9">
        <v>0.2087912087912088</v>
      </c>
      <c r="E8" s="9">
        <v>0.12679628064243448</v>
      </c>
      <c r="F8" s="9">
        <v>0.15469146238377007</v>
      </c>
      <c r="G8" s="9">
        <v>0.24852071005917159</v>
      </c>
      <c r="H8" s="9">
        <v>0.12764158918005072</v>
      </c>
      <c r="I8" s="9">
        <v>9.2138630600169066E-2</v>
      </c>
      <c r="J8" s="32">
        <v>1</v>
      </c>
    </row>
    <row r="9" spans="1:11" x14ac:dyDescent="0.3">
      <c r="A9" s="510"/>
      <c r="B9" s="239" t="s">
        <v>10</v>
      </c>
      <c r="C9" s="12">
        <v>2.6086956521739129E-2</v>
      </c>
      <c r="D9" s="12">
        <v>0.26583850931677017</v>
      </c>
      <c r="E9" s="12">
        <v>0.13043478260869565</v>
      </c>
      <c r="F9" s="12">
        <v>0.15652173913043479</v>
      </c>
      <c r="G9" s="12">
        <v>0.27826086956521739</v>
      </c>
      <c r="H9" s="12">
        <v>9.9378881987577633E-2</v>
      </c>
      <c r="I9" s="12">
        <v>4.3478260869565216E-2</v>
      </c>
      <c r="J9" s="33">
        <v>1</v>
      </c>
    </row>
    <row r="10" spans="1:11" ht="15" thickBot="1" x14ac:dyDescent="0.35">
      <c r="A10" s="511"/>
      <c r="B10" s="240" t="s">
        <v>11</v>
      </c>
      <c r="C10" s="15">
        <v>8.9257503949447078E-2</v>
      </c>
      <c r="D10" s="15">
        <v>0.23459715639810427</v>
      </c>
      <c r="E10" s="15">
        <v>0.13665086887835703</v>
      </c>
      <c r="F10" s="15">
        <v>0.12085308056872038</v>
      </c>
      <c r="G10" s="15">
        <v>0.22748815165876776</v>
      </c>
      <c r="H10" s="15">
        <v>0.14375987361769352</v>
      </c>
      <c r="I10" s="15">
        <v>4.7393364928909949E-2</v>
      </c>
      <c r="J10" s="23">
        <v>1</v>
      </c>
    </row>
    <row r="11" spans="1:11" ht="15" customHeight="1" x14ac:dyDescent="0.3">
      <c r="A11" s="509" t="s">
        <v>12</v>
      </c>
      <c r="B11" s="238" t="s">
        <v>13</v>
      </c>
      <c r="C11" s="9">
        <v>6.1586638830897704E-2</v>
      </c>
      <c r="D11" s="9">
        <v>0.22546972860125261</v>
      </c>
      <c r="E11" s="9">
        <v>0.13569937369519833</v>
      </c>
      <c r="F11" s="9">
        <v>0.13152400835073069</v>
      </c>
      <c r="G11" s="9">
        <v>0.24530271398747391</v>
      </c>
      <c r="H11" s="9">
        <v>0.12004175365344467</v>
      </c>
      <c r="I11" s="9">
        <v>8.0375782881002084E-2</v>
      </c>
      <c r="J11" s="32">
        <v>1</v>
      </c>
    </row>
    <row r="12" spans="1:11" x14ac:dyDescent="0.3">
      <c r="A12" s="510"/>
      <c r="B12" s="239" t="s">
        <v>14</v>
      </c>
      <c r="C12" s="12">
        <v>4.9836601307189546E-2</v>
      </c>
      <c r="D12" s="12">
        <v>0.24019607843137256</v>
      </c>
      <c r="E12" s="12">
        <v>0.12745098039215685</v>
      </c>
      <c r="F12" s="12">
        <v>0.1454248366013072</v>
      </c>
      <c r="G12" s="12">
        <v>0.25163398692810457</v>
      </c>
      <c r="H12" s="12">
        <v>0.13316993464052287</v>
      </c>
      <c r="I12" s="12">
        <v>5.2287581699346407E-2</v>
      </c>
      <c r="J12" s="33">
        <v>1</v>
      </c>
    </row>
    <row r="13" spans="1:11" x14ac:dyDescent="0.3">
      <c r="A13" s="510"/>
      <c r="B13" s="239" t="s">
        <v>15</v>
      </c>
      <c r="C13" s="12">
        <v>6.1027837259100645E-2</v>
      </c>
      <c r="D13" s="12">
        <v>0.2398286937901499</v>
      </c>
      <c r="E13" s="12">
        <v>0.12955032119914348</v>
      </c>
      <c r="F13" s="12">
        <v>0.14989293361884368</v>
      </c>
      <c r="G13" s="12">
        <v>0.2398286937901499</v>
      </c>
      <c r="H13" s="12">
        <v>0.12633832976445397</v>
      </c>
      <c r="I13" s="12">
        <v>5.353319057815846E-2</v>
      </c>
      <c r="J13" s="33">
        <v>1</v>
      </c>
    </row>
    <row r="14" spans="1:11" ht="15" thickBot="1" x14ac:dyDescent="0.35">
      <c r="A14" s="511"/>
      <c r="B14" s="240" t="s">
        <v>16</v>
      </c>
      <c r="C14" s="15">
        <v>4.3478260869565216E-2</v>
      </c>
      <c r="D14" s="15">
        <v>0.17391304347826086</v>
      </c>
      <c r="E14" s="15">
        <v>0.15217391304347827</v>
      </c>
      <c r="F14" s="15">
        <v>0.13043478260869565</v>
      </c>
      <c r="G14" s="15">
        <v>0.28260869565217389</v>
      </c>
      <c r="H14" s="15">
        <v>0.12318840579710146</v>
      </c>
      <c r="I14" s="15">
        <v>9.420289855072464E-2</v>
      </c>
      <c r="J14" s="23">
        <v>1</v>
      </c>
    </row>
  </sheetData>
  <mergeCells count="3">
    <mergeCell ref="A5:A7"/>
    <mergeCell ref="A8:A10"/>
    <mergeCell ref="A11:A14"/>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2:H50"/>
  <sheetViews>
    <sheetView zoomScale="55" zoomScaleNormal="55" workbookViewId="0">
      <selection activeCell="A21" sqref="A21:B22"/>
    </sheetView>
  </sheetViews>
  <sheetFormatPr defaultColWidth="11.5546875" defaultRowHeight="14.4" x14ac:dyDescent="0.3"/>
  <cols>
    <col min="13" max="13" width="19.109375" customWidth="1"/>
  </cols>
  <sheetData>
    <row r="2" spans="1:8" x14ac:dyDescent="0.3">
      <c r="A2" s="155" t="s">
        <v>333</v>
      </c>
    </row>
    <row r="3" spans="1:8" ht="15" thickBot="1" x14ac:dyDescent="0.35"/>
    <row r="4" spans="1:8" x14ac:dyDescent="0.3">
      <c r="A4" s="441"/>
      <c r="B4" s="433"/>
      <c r="C4" s="512" t="s">
        <v>278</v>
      </c>
      <c r="D4" s="512"/>
      <c r="E4" s="512" t="s">
        <v>279</v>
      </c>
      <c r="F4" s="512"/>
      <c r="G4" s="513" t="s">
        <v>3</v>
      </c>
      <c r="H4" s="514"/>
    </row>
    <row r="5" spans="1:8" ht="15" thickBot="1" x14ac:dyDescent="0.35">
      <c r="A5" s="515"/>
      <c r="B5" s="516"/>
      <c r="C5" s="241" t="s">
        <v>289</v>
      </c>
      <c r="D5" s="241" t="s">
        <v>2</v>
      </c>
      <c r="E5" s="241" t="s">
        <v>289</v>
      </c>
      <c r="F5" s="241" t="s">
        <v>2</v>
      </c>
      <c r="G5" s="241" t="s">
        <v>289</v>
      </c>
      <c r="H5" s="242" t="s">
        <v>2</v>
      </c>
    </row>
    <row r="6" spans="1:8" ht="15" customHeight="1" thickBot="1" x14ac:dyDescent="0.35">
      <c r="A6" s="507" t="s">
        <v>3</v>
      </c>
      <c r="B6" s="508"/>
      <c r="C6" s="51">
        <v>18978</v>
      </c>
      <c r="D6" s="111">
        <v>0.45153461812990719</v>
      </c>
      <c r="E6" s="51">
        <v>23052</v>
      </c>
      <c r="F6" s="111">
        <v>0.54846538187009275</v>
      </c>
      <c r="G6" s="51">
        <v>42030</v>
      </c>
      <c r="H6" s="68">
        <v>1</v>
      </c>
    </row>
    <row r="7" spans="1:8" x14ac:dyDescent="0.3">
      <c r="A7" s="411" t="s">
        <v>4</v>
      </c>
      <c r="B7" s="27" t="s">
        <v>5</v>
      </c>
      <c r="C7" s="8">
        <v>14724</v>
      </c>
      <c r="D7" s="9">
        <v>0.46751762240426747</v>
      </c>
      <c r="E7" s="8">
        <v>16770</v>
      </c>
      <c r="F7" s="9">
        <v>0.53248237759573247</v>
      </c>
      <c r="G7" s="8">
        <v>31494</v>
      </c>
      <c r="H7" s="32">
        <v>1</v>
      </c>
    </row>
    <row r="8" spans="1:8" x14ac:dyDescent="0.3">
      <c r="A8" s="412"/>
      <c r="B8" s="28" t="s">
        <v>6</v>
      </c>
      <c r="C8" s="11">
        <v>3617</v>
      </c>
      <c r="D8" s="12">
        <v>0.4174264281592614</v>
      </c>
      <c r="E8" s="11">
        <v>5048</v>
      </c>
      <c r="F8" s="12">
        <v>0.58257357184073866</v>
      </c>
      <c r="G8" s="11">
        <v>8665</v>
      </c>
      <c r="H8" s="33">
        <v>1</v>
      </c>
    </row>
    <row r="9" spans="1:8" ht="15" thickBot="1" x14ac:dyDescent="0.35">
      <c r="A9" s="413"/>
      <c r="B9" s="29" t="s">
        <v>7</v>
      </c>
      <c r="C9" s="14">
        <v>637</v>
      </c>
      <c r="D9" s="15">
        <v>0.34045964724746125</v>
      </c>
      <c r="E9" s="14">
        <v>1234</v>
      </c>
      <c r="F9" s="15">
        <v>0.65954035275253875</v>
      </c>
      <c r="G9" s="14">
        <v>1871</v>
      </c>
      <c r="H9" s="23">
        <v>1</v>
      </c>
    </row>
    <row r="10" spans="1:8" x14ac:dyDescent="0.3">
      <c r="A10" s="411" t="s">
        <v>297</v>
      </c>
      <c r="B10" s="27" t="s">
        <v>9</v>
      </c>
      <c r="C10" s="8">
        <v>5041</v>
      </c>
      <c r="D10" s="9">
        <v>0.34362644853442398</v>
      </c>
      <c r="E10" s="8">
        <v>9629</v>
      </c>
      <c r="F10" s="9">
        <v>0.65637355146557597</v>
      </c>
      <c r="G10" s="8">
        <v>14670</v>
      </c>
      <c r="H10" s="32">
        <v>1</v>
      </c>
    </row>
    <row r="11" spans="1:8" x14ac:dyDescent="0.3">
      <c r="A11" s="412"/>
      <c r="B11" s="28" t="s">
        <v>10</v>
      </c>
      <c r="C11" s="11">
        <v>5320</v>
      </c>
      <c r="D11" s="12">
        <v>0.53120319520718917</v>
      </c>
      <c r="E11" s="11">
        <v>4695</v>
      </c>
      <c r="F11" s="12">
        <v>0.46879680479281077</v>
      </c>
      <c r="G11" s="11">
        <v>10015</v>
      </c>
      <c r="H11" s="33">
        <v>1</v>
      </c>
    </row>
    <row r="12" spans="1:8" ht="15" thickBot="1" x14ac:dyDescent="0.35">
      <c r="A12" s="413"/>
      <c r="B12" s="29" t="s">
        <v>11</v>
      </c>
      <c r="C12" s="14">
        <v>8617</v>
      </c>
      <c r="D12" s="15">
        <v>0.4968002306140098</v>
      </c>
      <c r="E12" s="14">
        <v>8728</v>
      </c>
      <c r="F12" s="15">
        <v>0.5031997693859902</v>
      </c>
      <c r="G12" s="14">
        <v>17345</v>
      </c>
      <c r="H12" s="23">
        <v>1</v>
      </c>
    </row>
    <row r="13" spans="1:8" x14ac:dyDescent="0.3">
      <c r="A13" s="442" t="s">
        <v>12</v>
      </c>
      <c r="B13" s="27" t="s">
        <v>13</v>
      </c>
      <c r="C13" s="8">
        <v>1764</v>
      </c>
      <c r="D13" s="9">
        <v>0.5603557814485387</v>
      </c>
      <c r="E13" s="8">
        <v>1384</v>
      </c>
      <c r="F13" s="9">
        <v>0.43964421855146124</v>
      </c>
      <c r="G13" s="8">
        <v>3148</v>
      </c>
      <c r="H13" s="32">
        <v>1</v>
      </c>
    </row>
    <row r="14" spans="1:8" x14ac:dyDescent="0.3">
      <c r="A14" s="415"/>
      <c r="B14" s="28" t="s">
        <v>14</v>
      </c>
      <c r="C14" s="11">
        <v>9138</v>
      </c>
      <c r="D14" s="12">
        <v>0.54299126507813888</v>
      </c>
      <c r="E14" s="11">
        <v>7691</v>
      </c>
      <c r="F14" s="12">
        <v>0.45700873492186106</v>
      </c>
      <c r="G14" s="11">
        <v>16829</v>
      </c>
      <c r="H14" s="33">
        <v>1</v>
      </c>
    </row>
    <row r="15" spans="1:8" x14ac:dyDescent="0.3">
      <c r="A15" s="415"/>
      <c r="B15" s="28" t="s">
        <v>15</v>
      </c>
      <c r="C15" s="11">
        <v>5873</v>
      </c>
      <c r="D15" s="12">
        <v>0.32788075033497099</v>
      </c>
      <c r="E15" s="11">
        <v>12039</v>
      </c>
      <c r="F15" s="12">
        <v>0.67211924966502901</v>
      </c>
      <c r="G15" s="11">
        <v>17912</v>
      </c>
      <c r="H15" s="33">
        <v>1</v>
      </c>
    </row>
    <row r="16" spans="1:8" ht="15" thickBot="1" x14ac:dyDescent="0.35">
      <c r="A16" s="416"/>
      <c r="B16" s="29" t="s">
        <v>16</v>
      </c>
      <c r="C16" s="14">
        <v>2203</v>
      </c>
      <c r="D16" s="15">
        <v>0.53199710214923934</v>
      </c>
      <c r="E16" s="14">
        <v>1938</v>
      </c>
      <c r="F16" s="15">
        <v>0.46800289785076071</v>
      </c>
      <c r="G16" s="14">
        <v>4141</v>
      </c>
      <c r="H16" s="23">
        <v>1</v>
      </c>
    </row>
    <row r="19" spans="1:8" x14ac:dyDescent="0.3">
      <c r="A19" s="155" t="s">
        <v>334</v>
      </c>
    </row>
    <row r="20" spans="1:8" ht="15" thickBot="1" x14ac:dyDescent="0.35"/>
    <row r="21" spans="1:8" x14ac:dyDescent="0.3">
      <c r="A21" s="441"/>
      <c r="B21" s="433"/>
      <c r="C21" s="512" t="s">
        <v>280</v>
      </c>
      <c r="D21" s="512"/>
      <c r="E21" s="512" t="s">
        <v>282</v>
      </c>
      <c r="F21" s="512"/>
      <c r="G21" s="513" t="s">
        <v>3</v>
      </c>
      <c r="H21" s="514"/>
    </row>
    <row r="22" spans="1:8" ht="15" thickBot="1" x14ac:dyDescent="0.35">
      <c r="A22" s="515"/>
      <c r="B22" s="516"/>
      <c r="C22" s="241" t="s">
        <v>289</v>
      </c>
      <c r="D22" s="241" t="s">
        <v>2</v>
      </c>
      <c r="E22" s="241" t="s">
        <v>289</v>
      </c>
      <c r="F22" s="241" t="s">
        <v>2</v>
      </c>
      <c r="G22" s="241" t="s">
        <v>289</v>
      </c>
      <c r="H22" s="242" t="s">
        <v>2</v>
      </c>
    </row>
    <row r="23" spans="1:8" ht="15" customHeight="1" thickBot="1" x14ac:dyDescent="0.35">
      <c r="A23" s="421" t="s">
        <v>3</v>
      </c>
      <c r="B23" s="422"/>
      <c r="C23" s="51">
        <v>23013</v>
      </c>
      <c r="D23" s="111">
        <v>0.54753747323340474</v>
      </c>
      <c r="E23" s="51">
        <v>19017</v>
      </c>
      <c r="F23" s="111">
        <v>0.45246252676659526</v>
      </c>
      <c r="G23" s="51">
        <v>42030</v>
      </c>
      <c r="H23" s="68">
        <v>1</v>
      </c>
    </row>
    <row r="24" spans="1:8" x14ac:dyDescent="0.3">
      <c r="A24" s="411" t="s">
        <v>4</v>
      </c>
      <c r="B24" s="27" t="s">
        <v>5</v>
      </c>
      <c r="C24" s="8">
        <v>16309</v>
      </c>
      <c r="D24" s="9">
        <v>0.51784466882580804</v>
      </c>
      <c r="E24" s="8">
        <v>15185</v>
      </c>
      <c r="F24" s="9">
        <v>0.4821553311741919</v>
      </c>
      <c r="G24" s="8">
        <v>31494</v>
      </c>
      <c r="H24" s="32">
        <v>1</v>
      </c>
    </row>
    <row r="25" spans="1:8" x14ac:dyDescent="0.3">
      <c r="A25" s="412"/>
      <c r="B25" s="28" t="s">
        <v>6</v>
      </c>
      <c r="C25" s="11">
        <v>5326</v>
      </c>
      <c r="D25" s="12">
        <v>0.61465666474321989</v>
      </c>
      <c r="E25" s="11">
        <v>3339</v>
      </c>
      <c r="F25" s="12">
        <v>0.38534333525678016</v>
      </c>
      <c r="G25" s="11">
        <v>8665</v>
      </c>
      <c r="H25" s="33">
        <v>1</v>
      </c>
    </row>
    <row r="26" spans="1:8" ht="15" thickBot="1" x14ac:dyDescent="0.35">
      <c r="A26" s="413"/>
      <c r="B26" s="29" t="s">
        <v>7</v>
      </c>
      <c r="C26" s="14">
        <v>1378</v>
      </c>
      <c r="D26" s="15">
        <v>0.73650454302512025</v>
      </c>
      <c r="E26" s="14">
        <v>493</v>
      </c>
      <c r="F26" s="15">
        <v>0.26349545697487975</v>
      </c>
      <c r="G26" s="14">
        <v>1871</v>
      </c>
      <c r="H26" s="23">
        <v>1</v>
      </c>
    </row>
    <row r="27" spans="1:8" x14ac:dyDescent="0.3">
      <c r="A27" s="411" t="s">
        <v>297</v>
      </c>
      <c r="B27" s="27" t="s">
        <v>9</v>
      </c>
      <c r="C27" s="8">
        <v>7502</v>
      </c>
      <c r="D27" s="9">
        <v>0.51138377641445121</v>
      </c>
      <c r="E27" s="8">
        <v>7168</v>
      </c>
      <c r="F27" s="9">
        <v>0.48861622358554874</v>
      </c>
      <c r="G27" s="8">
        <v>14670</v>
      </c>
      <c r="H27" s="32">
        <v>1</v>
      </c>
    </row>
    <row r="28" spans="1:8" x14ac:dyDescent="0.3">
      <c r="A28" s="412"/>
      <c r="B28" s="28" t="s">
        <v>10</v>
      </c>
      <c r="C28" s="11">
        <v>7974</v>
      </c>
      <c r="D28" s="12">
        <v>0.79620569146280584</v>
      </c>
      <c r="E28" s="11">
        <v>2041</v>
      </c>
      <c r="F28" s="12">
        <v>0.20379430853719421</v>
      </c>
      <c r="G28" s="11">
        <v>10015</v>
      </c>
      <c r="H28" s="33">
        <v>1</v>
      </c>
    </row>
    <row r="29" spans="1:8" ht="15" thickBot="1" x14ac:dyDescent="0.35">
      <c r="A29" s="413"/>
      <c r="B29" s="29" t="s">
        <v>11</v>
      </c>
      <c r="C29" s="14">
        <v>7537</v>
      </c>
      <c r="D29" s="15">
        <v>0.43453444796771407</v>
      </c>
      <c r="E29" s="14">
        <v>9808</v>
      </c>
      <c r="F29" s="15">
        <v>0.56546555203228599</v>
      </c>
      <c r="G29" s="14">
        <v>17345</v>
      </c>
      <c r="H29" s="23">
        <v>1</v>
      </c>
    </row>
    <row r="30" spans="1:8" x14ac:dyDescent="0.3">
      <c r="A30" s="442" t="s">
        <v>12</v>
      </c>
      <c r="B30" s="27" t="s">
        <v>13</v>
      </c>
      <c r="C30" s="8">
        <v>2630</v>
      </c>
      <c r="D30" s="9">
        <v>0.83545108005082591</v>
      </c>
      <c r="E30" s="8">
        <v>518</v>
      </c>
      <c r="F30" s="9">
        <v>0.16454891994917409</v>
      </c>
      <c r="G30" s="8">
        <v>3148</v>
      </c>
      <c r="H30" s="32">
        <v>1</v>
      </c>
    </row>
    <row r="31" spans="1:8" x14ac:dyDescent="0.3">
      <c r="A31" s="415"/>
      <c r="B31" s="28" t="s">
        <v>14</v>
      </c>
      <c r="C31" s="11">
        <v>10159</v>
      </c>
      <c r="D31" s="12">
        <v>0.60366034820844972</v>
      </c>
      <c r="E31" s="11">
        <v>6670</v>
      </c>
      <c r="F31" s="12">
        <v>0.39633965179155028</v>
      </c>
      <c r="G31" s="11">
        <v>16829</v>
      </c>
      <c r="H31" s="33">
        <v>1</v>
      </c>
    </row>
    <row r="32" spans="1:8" x14ac:dyDescent="0.3">
      <c r="A32" s="415"/>
      <c r="B32" s="28" t="s">
        <v>15</v>
      </c>
      <c r="C32" s="11">
        <v>7035</v>
      </c>
      <c r="D32" s="12">
        <v>0.39275346136668154</v>
      </c>
      <c r="E32" s="11">
        <v>10877</v>
      </c>
      <c r="F32" s="12">
        <v>0.60724653863331846</v>
      </c>
      <c r="G32" s="11">
        <v>17912</v>
      </c>
      <c r="H32" s="33">
        <v>1</v>
      </c>
    </row>
    <row r="33" spans="1:8" ht="15" thickBot="1" x14ac:dyDescent="0.35">
      <c r="A33" s="416"/>
      <c r="B33" s="29" t="s">
        <v>16</v>
      </c>
      <c r="C33" s="14">
        <v>3189</v>
      </c>
      <c r="D33" s="15">
        <v>0.77010383965225793</v>
      </c>
      <c r="E33" s="14">
        <v>952</v>
      </c>
      <c r="F33" s="15">
        <v>0.2298961603477421</v>
      </c>
      <c r="G33" s="14">
        <v>4141</v>
      </c>
      <c r="H33" s="23">
        <v>1</v>
      </c>
    </row>
    <row r="36" spans="1:8" x14ac:dyDescent="0.3">
      <c r="A36" s="155" t="s">
        <v>335</v>
      </c>
    </row>
    <row r="37" spans="1:8" ht="15" thickBot="1" x14ac:dyDescent="0.35"/>
    <row r="38" spans="1:8" ht="45.75" customHeight="1" x14ac:dyDescent="0.3">
      <c r="A38" s="441"/>
      <c r="B38" s="433"/>
      <c r="C38" s="512" t="s">
        <v>70</v>
      </c>
      <c r="D38" s="512"/>
      <c r="E38" s="512" t="s">
        <v>71</v>
      </c>
      <c r="F38" s="512"/>
      <c r="G38" s="513" t="s">
        <v>3</v>
      </c>
      <c r="H38" s="514"/>
    </row>
    <row r="39" spans="1:8" ht="15" thickBot="1" x14ac:dyDescent="0.35">
      <c r="A39" s="515"/>
      <c r="B39" s="516"/>
      <c r="C39" s="241" t="s">
        <v>289</v>
      </c>
      <c r="D39" s="241" t="s">
        <v>2</v>
      </c>
      <c r="E39" s="241" t="s">
        <v>289</v>
      </c>
      <c r="F39" s="241" t="s">
        <v>2</v>
      </c>
      <c r="G39" s="241" t="s">
        <v>289</v>
      </c>
      <c r="H39" s="242" t="s">
        <v>2</v>
      </c>
    </row>
    <row r="40" spans="1:8" ht="15" customHeight="1" thickBot="1" x14ac:dyDescent="0.35">
      <c r="A40" s="421" t="s">
        <v>3</v>
      </c>
      <c r="B40" s="422"/>
      <c r="C40" s="51">
        <v>20818</v>
      </c>
      <c r="D40" s="111">
        <v>0.49531287175826788</v>
      </c>
      <c r="E40" s="51">
        <v>21212</v>
      </c>
      <c r="F40" s="111">
        <v>0.50468712824173212</v>
      </c>
      <c r="G40" s="51">
        <v>42030</v>
      </c>
      <c r="H40" s="68">
        <v>1</v>
      </c>
    </row>
    <row r="41" spans="1:8" x14ac:dyDescent="0.3">
      <c r="A41" s="411" t="s">
        <v>4</v>
      </c>
      <c r="B41" s="27" t="s">
        <v>5</v>
      </c>
      <c r="C41" s="8">
        <v>14687</v>
      </c>
      <c r="D41" s="9">
        <v>0.4663427954531022</v>
      </c>
      <c r="E41" s="8">
        <v>16807</v>
      </c>
      <c r="F41" s="9">
        <v>0.5336572045468978</v>
      </c>
      <c r="G41" s="8">
        <v>31494</v>
      </c>
      <c r="H41" s="32">
        <v>1</v>
      </c>
    </row>
    <row r="42" spans="1:8" x14ac:dyDescent="0.3">
      <c r="A42" s="412"/>
      <c r="B42" s="28" t="s">
        <v>6</v>
      </c>
      <c r="C42" s="11">
        <v>5168</v>
      </c>
      <c r="D42" s="12">
        <v>0.59642238892094634</v>
      </c>
      <c r="E42" s="11">
        <v>3497</v>
      </c>
      <c r="F42" s="12">
        <v>0.40357761107905366</v>
      </c>
      <c r="G42" s="11">
        <v>8665</v>
      </c>
      <c r="H42" s="33">
        <v>1</v>
      </c>
    </row>
    <row r="43" spans="1:8" ht="15" thickBot="1" x14ac:dyDescent="0.35">
      <c r="A43" s="413"/>
      <c r="B43" s="29" t="s">
        <v>7</v>
      </c>
      <c r="C43" s="14">
        <v>963</v>
      </c>
      <c r="D43" s="15">
        <v>0.51469802244788887</v>
      </c>
      <c r="E43" s="14">
        <v>908</v>
      </c>
      <c r="F43" s="15">
        <v>0.48530197755211119</v>
      </c>
      <c r="G43" s="14">
        <v>1871</v>
      </c>
      <c r="H43" s="23">
        <v>1</v>
      </c>
    </row>
    <row r="44" spans="1:8" x14ac:dyDescent="0.3">
      <c r="A44" s="411" t="s">
        <v>297</v>
      </c>
      <c r="B44" s="27" t="s">
        <v>9</v>
      </c>
      <c r="C44" s="8">
        <v>8144</v>
      </c>
      <c r="D44" s="9">
        <v>0.55514655760054532</v>
      </c>
      <c r="E44" s="8">
        <v>6526</v>
      </c>
      <c r="F44" s="9">
        <v>0.44485344239945468</v>
      </c>
      <c r="G44" s="8">
        <v>14670</v>
      </c>
      <c r="H44" s="32">
        <v>1</v>
      </c>
    </row>
    <row r="45" spans="1:8" x14ac:dyDescent="0.3">
      <c r="A45" s="412"/>
      <c r="B45" s="28" t="s">
        <v>10</v>
      </c>
      <c r="C45" s="11">
        <v>4524</v>
      </c>
      <c r="D45" s="12">
        <v>0.45172241637543686</v>
      </c>
      <c r="E45" s="11">
        <v>5491</v>
      </c>
      <c r="F45" s="12">
        <v>0.54827758362456314</v>
      </c>
      <c r="G45" s="11">
        <v>10015</v>
      </c>
      <c r="H45" s="33">
        <v>1</v>
      </c>
    </row>
    <row r="46" spans="1:8" ht="15" thickBot="1" x14ac:dyDescent="0.35">
      <c r="A46" s="413"/>
      <c r="B46" s="29" t="s">
        <v>11</v>
      </c>
      <c r="C46" s="14">
        <v>8150</v>
      </c>
      <c r="D46" s="15">
        <v>0.4698760449697319</v>
      </c>
      <c r="E46" s="14">
        <v>9195</v>
      </c>
      <c r="F46" s="15">
        <v>0.5301239550302681</v>
      </c>
      <c r="G46" s="14">
        <v>17345</v>
      </c>
      <c r="H46" s="23">
        <v>1</v>
      </c>
    </row>
    <row r="47" spans="1:8" x14ac:dyDescent="0.3">
      <c r="A47" s="442" t="s">
        <v>12</v>
      </c>
      <c r="B47" s="27" t="s">
        <v>13</v>
      </c>
      <c r="C47" s="8">
        <v>1149</v>
      </c>
      <c r="D47" s="9">
        <v>0.36499364675984752</v>
      </c>
      <c r="E47" s="8">
        <v>1999</v>
      </c>
      <c r="F47" s="9">
        <v>0.63500635324015253</v>
      </c>
      <c r="G47" s="8">
        <v>3148</v>
      </c>
      <c r="H47" s="32">
        <v>1</v>
      </c>
    </row>
    <row r="48" spans="1:8" x14ac:dyDescent="0.3">
      <c r="A48" s="415"/>
      <c r="B48" s="28" t="s">
        <v>14</v>
      </c>
      <c r="C48" s="11">
        <v>6448</v>
      </c>
      <c r="D48" s="12">
        <v>0.38314813714421536</v>
      </c>
      <c r="E48" s="11">
        <v>10381</v>
      </c>
      <c r="F48" s="12">
        <v>0.61685186285578464</v>
      </c>
      <c r="G48" s="11">
        <v>16829</v>
      </c>
      <c r="H48" s="33">
        <v>1</v>
      </c>
    </row>
    <row r="49" spans="1:8" x14ac:dyDescent="0.3">
      <c r="A49" s="415"/>
      <c r="B49" s="28" t="s">
        <v>15</v>
      </c>
      <c r="C49" s="11">
        <v>4704</v>
      </c>
      <c r="D49" s="12">
        <v>0.52301534356237489</v>
      </c>
      <c r="E49" s="11">
        <v>4290</v>
      </c>
      <c r="F49" s="12">
        <v>0.47698465643762511</v>
      </c>
      <c r="G49" s="11">
        <v>8994</v>
      </c>
      <c r="H49" s="33">
        <v>1</v>
      </c>
    </row>
    <row r="50" spans="1:8" ht="15" thickBot="1" x14ac:dyDescent="0.35">
      <c r="A50" s="416"/>
      <c r="B50" s="29" t="s">
        <v>16</v>
      </c>
      <c r="C50" s="14">
        <v>8517</v>
      </c>
      <c r="D50" s="15">
        <v>0.65219388927176658</v>
      </c>
      <c r="E50" s="14">
        <v>4542</v>
      </c>
      <c r="F50" s="15">
        <v>0.34780611072823342</v>
      </c>
      <c r="G50" s="14">
        <v>13059</v>
      </c>
      <c r="H50" s="23">
        <v>1</v>
      </c>
    </row>
  </sheetData>
  <mergeCells count="24">
    <mergeCell ref="G21:H21"/>
    <mergeCell ref="A4:B5"/>
    <mergeCell ref="C4:D4"/>
    <mergeCell ref="E4:F4"/>
    <mergeCell ref="G4:H4"/>
    <mergeCell ref="A6:B6"/>
    <mergeCell ref="A7:A9"/>
    <mergeCell ref="A10:A12"/>
    <mergeCell ref="A13:A16"/>
    <mergeCell ref="A21:B22"/>
    <mergeCell ref="C21:D21"/>
    <mergeCell ref="E21:F21"/>
    <mergeCell ref="A47:A50"/>
    <mergeCell ref="A23:B23"/>
    <mergeCell ref="A24:A26"/>
    <mergeCell ref="A27:A29"/>
    <mergeCell ref="A30:A33"/>
    <mergeCell ref="A38:B39"/>
    <mergeCell ref="E38:F38"/>
    <mergeCell ref="G38:H38"/>
    <mergeCell ref="A40:B40"/>
    <mergeCell ref="A41:A43"/>
    <mergeCell ref="A44:A46"/>
    <mergeCell ref="C38:D38"/>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3:D79"/>
  <sheetViews>
    <sheetView zoomScale="145" zoomScaleNormal="145" workbookViewId="0">
      <selection activeCell="A11" sqref="A11"/>
    </sheetView>
  </sheetViews>
  <sheetFormatPr defaultColWidth="11.44140625" defaultRowHeight="14.4" x14ac:dyDescent="0.3"/>
  <cols>
    <col min="2" max="3" width="13.6640625" customWidth="1"/>
    <col min="4" max="4" width="15.5546875" customWidth="1"/>
  </cols>
  <sheetData>
    <row r="3" spans="1:4" ht="17.25" customHeight="1" thickBot="1" x14ac:dyDescent="0.35">
      <c r="A3" s="155" t="s">
        <v>336</v>
      </c>
    </row>
    <row r="4" spans="1:4" ht="48" customHeight="1" thickBot="1" x14ac:dyDescent="0.35">
      <c r="A4" s="235"/>
      <c r="B4" s="179" t="s">
        <v>280</v>
      </c>
      <c r="C4" s="179" t="s">
        <v>278</v>
      </c>
      <c r="D4" s="181" t="s">
        <v>281</v>
      </c>
    </row>
    <row r="5" spans="1:4" x14ac:dyDescent="0.3">
      <c r="A5" s="161" t="s">
        <v>289</v>
      </c>
      <c r="B5" s="17">
        <f>'Demanda-T29,T30 y T31'!C23</f>
        <v>23013</v>
      </c>
      <c r="C5" s="17">
        <f>'Demanda-T29,T30 y T31'!C6</f>
        <v>18978</v>
      </c>
      <c r="D5" s="243">
        <f>'Demanda-T29,T30 y T31'!C40</f>
        <v>20818</v>
      </c>
    </row>
    <row r="6" spans="1:4" ht="15" thickBot="1" x14ac:dyDescent="0.35">
      <c r="A6" s="137" t="s">
        <v>2</v>
      </c>
      <c r="B6" s="184">
        <f>'Demanda-T29,T30 y T31'!D23</f>
        <v>0.54753747323340474</v>
      </c>
      <c r="C6" s="184">
        <f>'Demanda-T29,T30 y T31'!D6</f>
        <v>0.45153461812990719</v>
      </c>
      <c r="D6" s="175">
        <f>'Demanda-T29,T30 y T31'!D40</f>
        <v>0.49531287175826788</v>
      </c>
    </row>
    <row r="12" spans="1:4" ht="15" customHeight="1" x14ac:dyDescent="0.3"/>
    <row r="45" ht="15" customHeight="1" x14ac:dyDescent="0.3"/>
    <row r="79" ht="15" customHeight="1" x14ac:dyDescent="0.3"/>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C5:C6"/>
  <sheetViews>
    <sheetView workbookViewId="0">
      <selection activeCell="K14" sqref="K14"/>
    </sheetView>
  </sheetViews>
  <sheetFormatPr defaultColWidth="11.5546875" defaultRowHeight="14.4" x14ac:dyDescent="0.3"/>
  <sheetData>
    <row r="5" spans="3:3" x14ac:dyDescent="0.3">
      <c r="C5" s="52" t="s">
        <v>377</v>
      </c>
    </row>
    <row r="6" spans="3:3" x14ac:dyDescent="0.3">
      <c r="C6" t="s">
        <v>72</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H13"/>
  <sheetViews>
    <sheetView zoomScale="145" zoomScaleNormal="145" workbookViewId="0">
      <selection activeCell="A16" sqref="A16:XFD23"/>
    </sheetView>
  </sheetViews>
  <sheetFormatPr defaultColWidth="11.5546875" defaultRowHeight="14.4" x14ac:dyDescent="0.3"/>
  <cols>
    <col min="1" max="1" width="13.5546875" customWidth="1"/>
    <col min="3" max="3" width="17.33203125" customWidth="1"/>
    <col min="5" max="5" width="16.44140625" customWidth="1"/>
  </cols>
  <sheetData>
    <row r="1" spans="1:8" ht="15" thickBot="1" x14ac:dyDescent="0.35">
      <c r="A1" s="155" t="s">
        <v>337</v>
      </c>
    </row>
    <row r="2" spans="1:8" ht="59.4" customHeight="1" x14ac:dyDescent="0.3">
      <c r="A2" s="409"/>
      <c r="B2" s="430"/>
      <c r="C2" s="451" t="s">
        <v>73</v>
      </c>
      <c r="D2" s="452"/>
      <c r="E2" s="451" t="s">
        <v>74</v>
      </c>
      <c r="F2" s="452"/>
      <c r="G2" s="485" t="s">
        <v>3</v>
      </c>
      <c r="H2" s="486"/>
    </row>
    <row r="3" spans="1:8" ht="15.6" customHeight="1" thickBot="1" x14ac:dyDescent="0.35">
      <c r="A3" s="500"/>
      <c r="B3" s="501"/>
      <c r="C3" s="87" t="s">
        <v>289</v>
      </c>
      <c r="D3" s="110" t="s">
        <v>2</v>
      </c>
      <c r="E3" s="87" t="s">
        <v>289</v>
      </c>
      <c r="F3" s="110" t="s">
        <v>2</v>
      </c>
      <c r="G3" s="87" t="s">
        <v>289</v>
      </c>
      <c r="H3" s="72" t="s">
        <v>2</v>
      </c>
    </row>
    <row r="4" spans="1:8" ht="15" thickBot="1" x14ac:dyDescent="0.35">
      <c r="A4" s="507" t="s">
        <v>3</v>
      </c>
      <c r="B4" s="508"/>
      <c r="C4" s="51">
        <v>5713</v>
      </c>
      <c r="D4" s="111">
        <v>0.54223614274867127</v>
      </c>
      <c r="E4" s="51">
        <v>4823</v>
      </c>
      <c r="F4" s="111">
        <v>0.45776385725132879</v>
      </c>
      <c r="G4" s="51">
        <v>10536</v>
      </c>
      <c r="H4" s="183">
        <v>1</v>
      </c>
    </row>
    <row r="5" spans="1:8" x14ac:dyDescent="0.3">
      <c r="A5" s="411" t="s">
        <v>4</v>
      </c>
      <c r="B5" s="27" t="s">
        <v>6</v>
      </c>
      <c r="C5" s="8">
        <v>4024</v>
      </c>
      <c r="D5" s="9">
        <v>0.46439699942296597</v>
      </c>
      <c r="E5" s="8">
        <v>4641</v>
      </c>
      <c r="F5" s="9">
        <v>0.53560300057703403</v>
      </c>
      <c r="G5" s="8">
        <v>8665</v>
      </c>
      <c r="H5" s="172">
        <v>1</v>
      </c>
    </row>
    <row r="6" spans="1:8" ht="15" thickBot="1" x14ac:dyDescent="0.35">
      <c r="A6" s="413"/>
      <c r="B6" s="29" t="s">
        <v>7</v>
      </c>
      <c r="C6" s="14">
        <v>1689</v>
      </c>
      <c r="D6" s="15">
        <v>0.90272581507215388</v>
      </c>
      <c r="E6" s="14">
        <v>182</v>
      </c>
      <c r="F6" s="15">
        <v>9.7274184927846077E-2</v>
      </c>
      <c r="G6" s="14">
        <v>1871</v>
      </c>
      <c r="H6" s="175">
        <v>1</v>
      </c>
    </row>
    <row r="7" spans="1:8" x14ac:dyDescent="0.3">
      <c r="A7" s="411" t="s">
        <v>297</v>
      </c>
      <c r="B7" s="27" t="s">
        <v>9</v>
      </c>
      <c r="C7" s="8">
        <v>1553</v>
      </c>
      <c r="D7" s="9">
        <v>0.45303383897316218</v>
      </c>
      <c r="E7" s="8">
        <v>1875</v>
      </c>
      <c r="F7" s="9">
        <v>0.54696616102683782</v>
      </c>
      <c r="G7" s="8">
        <v>3428</v>
      </c>
      <c r="H7" s="172">
        <v>1</v>
      </c>
    </row>
    <row r="8" spans="1:8" x14ac:dyDescent="0.3">
      <c r="A8" s="412"/>
      <c r="B8" s="28" t="s">
        <v>10</v>
      </c>
      <c r="C8" s="11">
        <v>1098</v>
      </c>
      <c r="D8" s="12">
        <v>0.5</v>
      </c>
      <c r="E8" s="11">
        <v>1098</v>
      </c>
      <c r="F8" s="12">
        <v>0.5</v>
      </c>
      <c r="G8" s="11">
        <v>2196</v>
      </c>
      <c r="H8" s="164">
        <v>1</v>
      </c>
    </row>
    <row r="9" spans="1:8" ht="15" thickBot="1" x14ac:dyDescent="0.35">
      <c r="A9" s="413"/>
      <c r="B9" s="29" t="s">
        <v>11</v>
      </c>
      <c r="C9" s="14">
        <v>3062</v>
      </c>
      <c r="D9" s="15">
        <v>0.59781335415853187</v>
      </c>
      <c r="E9" s="14">
        <v>2060</v>
      </c>
      <c r="F9" s="15">
        <v>0.40218664584146818</v>
      </c>
      <c r="G9" s="14">
        <v>5122</v>
      </c>
      <c r="H9" s="175">
        <v>1</v>
      </c>
    </row>
    <row r="10" spans="1:8" x14ac:dyDescent="0.3">
      <c r="A10" s="442" t="s">
        <v>12</v>
      </c>
      <c r="B10" s="27" t="s">
        <v>13</v>
      </c>
      <c r="C10" s="8">
        <v>594</v>
      </c>
      <c r="D10" s="9">
        <v>0.67500000000000004</v>
      </c>
      <c r="E10" s="8">
        <v>286</v>
      </c>
      <c r="F10" s="9">
        <v>0.32500000000000001</v>
      </c>
      <c r="G10" s="8">
        <v>880</v>
      </c>
      <c r="H10" s="172">
        <v>1</v>
      </c>
    </row>
    <row r="11" spans="1:8" x14ac:dyDescent="0.3">
      <c r="A11" s="415"/>
      <c r="B11" s="28" t="s">
        <v>14</v>
      </c>
      <c r="C11" s="11">
        <v>2456</v>
      </c>
      <c r="D11" s="12">
        <v>0.58185264155413408</v>
      </c>
      <c r="E11" s="11">
        <v>1765</v>
      </c>
      <c r="F11" s="12">
        <v>0.41814735844586592</v>
      </c>
      <c r="G11" s="11">
        <v>4221</v>
      </c>
      <c r="H11" s="164">
        <v>1</v>
      </c>
    </row>
    <row r="12" spans="1:8" x14ac:dyDescent="0.3">
      <c r="A12" s="415"/>
      <c r="B12" s="28" t="s">
        <v>15</v>
      </c>
      <c r="C12" s="11">
        <v>1901</v>
      </c>
      <c r="D12" s="12">
        <v>0.46433805569125547</v>
      </c>
      <c r="E12" s="11">
        <v>2193</v>
      </c>
      <c r="F12" s="12">
        <v>0.53566194430874448</v>
      </c>
      <c r="G12" s="11">
        <v>4094</v>
      </c>
      <c r="H12" s="164">
        <v>1</v>
      </c>
    </row>
    <row r="13" spans="1:8" ht="15" thickBot="1" x14ac:dyDescent="0.35">
      <c r="A13" s="416"/>
      <c r="B13" s="29" t="s">
        <v>16</v>
      </c>
      <c r="C13" s="14">
        <v>762</v>
      </c>
      <c r="D13" s="15">
        <v>0.56823266219239377</v>
      </c>
      <c r="E13" s="14">
        <v>579</v>
      </c>
      <c r="F13" s="15">
        <v>0.43176733780760629</v>
      </c>
      <c r="G13" s="14">
        <v>1341</v>
      </c>
      <c r="H13" s="175">
        <v>1</v>
      </c>
    </row>
  </sheetData>
  <mergeCells count="8">
    <mergeCell ref="G2:H2"/>
    <mergeCell ref="A4:B4"/>
    <mergeCell ref="A5:A6"/>
    <mergeCell ref="A7:A9"/>
    <mergeCell ref="A10:A13"/>
    <mergeCell ref="A2:B3"/>
    <mergeCell ref="C2:D2"/>
    <mergeCell ref="E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D080-8C9F-40D3-B321-0D425A984F32}">
  <dimension ref="A1:AA31"/>
  <sheetViews>
    <sheetView zoomScale="160" zoomScaleNormal="160" workbookViewId="0">
      <selection activeCell="A18" sqref="A18"/>
    </sheetView>
  </sheetViews>
  <sheetFormatPr defaultColWidth="10.6640625" defaultRowHeight="14.4" x14ac:dyDescent="0.3"/>
  <cols>
    <col min="1" max="1" width="53" style="723" customWidth="1"/>
    <col min="2" max="14" width="10.6640625" style="723"/>
    <col min="15" max="23" width="11" style="723" bestFit="1" customWidth="1"/>
    <col min="24" max="26" width="10.6640625" style="723"/>
    <col min="27" max="27" width="11.109375" style="723" customWidth="1"/>
    <col min="28" max="28" width="19.44140625" style="723" customWidth="1"/>
    <col min="29" max="16384" width="10.6640625" style="723"/>
  </cols>
  <sheetData>
    <row r="1" spans="1:27" x14ac:dyDescent="0.3">
      <c r="A1" s="694" t="s">
        <v>398</v>
      </c>
    </row>
    <row r="2" spans="1:27" x14ac:dyDescent="0.3">
      <c r="A2" s="694"/>
    </row>
    <row r="3" spans="1:27" x14ac:dyDescent="0.3">
      <c r="A3" s="694"/>
    </row>
    <row r="4" spans="1:27" ht="15" thickBot="1" x14ac:dyDescent="0.35">
      <c r="A4" s="695" t="s">
        <v>407</v>
      </c>
    </row>
    <row r="5" spans="1:27" ht="15" thickBot="1" x14ac:dyDescent="0.35">
      <c r="A5" s="724"/>
      <c r="B5" s="725">
        <v>1990</v>
      </c>
      <c r="C5" s="725">
        <v>1991</v>
      </c>
      <c r="D5" s="725">
        <v>1992</v>
      </c>
      <c r="E5" s="725">
        <v>1993</v>
      </c>
      <c r="F5" s="725">
        <v>1994</v>
      </c>
      <c r="G5" s="725">
        <v>1995</v>
      </c>
      <c r="H5" s="725">
        <v>1996</v>
      </c>
      <c r="I5" s="725">
        <v>1997</v>
      </c>
      <c r="J5" s="725">
        <v>1998</v>
      </c>
      <c r="K5" s="725">
        <v>1999</v>
      </c>
      <c r="L5" s="725">
        <v>2000</v>
      </c>
      <c r="M5" s="725">
        <v>2001</v>
      </c>
      <c r="N5" s="725">
        <v>2002</v>
      </c>
      <c r="O5" s="725">
        <v>2003</v>
      </c>
      <c r="P5" s="725">
        <v>2004</v>
      </c>
      <c r="Q5" s="725">
        <v>2005</v>
      </c>
      <c r="R5" s="725">
        <v>2006</v>
      </c>
      <c r="S5" s="725">
        <v>2007</v>
      </c>
      <c r="T5" s="725">
        <v>2008</v>
      </c>
      <c r="U5" s="725">
        <v>2009</v>
      </c>
      <c r="V5" s="725">
        <v>2010</v>
      </c>
      <c r="W5" s="725">
        <v>2011</v>
      </c>
      <c r="X5" s="725">
        <v>2012</v>
      </c>
      <c r="Y5" s="725">
        <v>2013</v>
      </c>
      <c r="Z5" s="726">
        <v>2014</v>
      </c>
    </row>
    <row r="6" spans="1:27" x14ac:dyDescent="0.3">
      <c r="A6" s="727" t="s">
        <v>408</v>
      </c>
      <c r="B6" s="701">
        <v>532</v>
      </c>
      <c r="C6" s="701">
        <v>753</v>
      </c>
      <c r="D6" s="701">
        <v>748</v>
      </c>
      <c r="E6" s="701">
        <v>840</v>
      </c>
      <c r="F6" s="701">
        <v>774</v>
      </c>
      <c r="G6" s="701">
        <v>1128</v>
      </c>
      <c r="H6" s="701">
        <v>1273</v>
      </c>
      <c r="I6" s="701">
        <v>1425</v>
      </c>
      <c r="J6" s="701">
        <v>1050</v>
      </c>
      <c r="K6" s="701">
        <v>1591</v>
      </c>
      <c r="L6" s="701">
        <v>1683</v>
      </c>
      <c r="M6" s="701">
        <v>1503</v>
      </c>
      <c r="N6" s="701">
        <v>1241</v>
      </c>
      <c r="O6" s="701">
        <v>1111</v>
      </c>
      <c r="P6" s="701">
        <v>1218</v>
      </c>
      <c r="Q6" s="701">
        <v>1135</v>
      </c>
      <c r="R6" s="701">
        <v>1405</v>
      </c>
      <c r="S6" s="701">
        <v>1518</v>
      </c>
      <c r="T6" s="701">
        <v>2242</v>
      </c>
      <c r="U6" s="701">
        <v>2585</v>
      </c>
      <c r="V6" s="701">
        <v>2238</v>
      </c>
      <c r="W6" s="701">
        <v>2805</v>
      </c>
      <c r="X6" s="701">
        <v>3040</v>
      </c>
      <c r="Y6" s="701">
        <v>2652</v>
      </c>
      <c r="Z6" s="702">
        <v>2347</v>
      </c>
      <c r="AA6" s="728"/>
    </row>
    <row r="7" spans="1:27" x14ac:dyDescent="0.3">
      <c r="A7" s="729" t="s">
        <v>409</v>
      </c>
      <c r="B7" s="704">
        <v>1394</v>
      </c>
      <c r="C7" s="704">
        <v>1234</v>
      </c>
      <c r="D7" s="704">
        <v>1274</v>
      </c>
      <c r="E7" s="704">
        <v>1068</v>
      </c>
      <c r="F7" s="704">
        <v>771</v>
      </c>
      <c r="G7" s="704">
        <v>711</v>
      </c>
      <c r="H7" s="704">
        <v>839</v>
      </c>
      <c r="I7" s="704">
        <v>923</v>
      </c>
      <c r="J7" s="704">
        <v>1478</v>
      </c>
      <c r="K7" s="704">
        <v>1504</v>
      </c>
      <c r="L7" s="704">
        <v>1471</v>
      </c>
      <c r="M7" s="704">
        <v>1402</v>
      </c>
      <c r="N7" s="704">
        <v>1488</v>
      </c>
      <c r="O7" s="704">
        <v>1568.9291345657982</v>
      </c>
      <c r="P7" s="704">
        <v>1805.1792015023746</v>
      </c>
      <c r="Q7" s="704">
        <v>2173.1350321768086</v>
      </c>
      <c r="R7" s="704">
        <v>2620.6795454545454</v>
      </c>
      <c r="S7" s="704">
        <v>2731.9712919512917</v>
      </c>
      <c r="T7" s="704">
        <v>2715.588089330025</v>
      </c>
      <c r="U7" s="704">
        <v>2886</v>
      </c>
      <c r="V7" s="704">
        <v>3036</v>
      </c>
      <c r="W7" s="704">
        <v>2909.4882144010335</v>
      </c>
      <c r="X7" s="704">
        <v>3445</v>
      </c>
      <c r="Y7" s="704">
        <v>3072</v>
      </c>
      <c r="Z7" s="705">
        <v>2835</v>
      </c>
      <c r="AA7" s="728"/>
    </row>
    <row r="8" spans="1:27" x14ac:dyDescent="0.3">
      <c r="A8" s="729" t="s">
        <v>410</v>
      </c>
      <c r="B8" s="704">
        <v>1078</v>
      </c>
      <c r="C8" s="704">
        <v>1064</v>
      </c>
      <c r="D8" s="704">
        <v>742</v>
      </c>
      <c r="E8" s="704">
        <v>347</v>
      </c>
      <c r="F8" s="704">
        <v>526</v>
      </c>
      <c r="G8" s="704">
        <v>537</v>
      </c>
      <c r="H8" s="704">
        <v>705</v>
      </c>
      <c r="I8" s="704">
        <v>692</v>
      </c>
      <c r="J8" s="704">
        <v>658</v>
      </c>
      <c r="K8" s="704">
        <v>640</v>
      </c>
      <c r="L8" s="704">
        <v>1019</v>
      </c>
      <c r="M8" s="704">
        <v>1000</v>
      </c>
      <c r="N8" s="704">
        <v>1022</v>
      </c>
      <c r="O8" s="704">
        <v>797</v>
      </c>
      <c r="P8" s="704">
        <v>911</v>
      </c>
      <c r="Q8" s="704">
        <v>962</v>
      </c>
      <c r="R8" s="704">
        <v>1062</v>
      </c>
      <c r="S8" s="704">
        <v>1087</v>
      </c>
      <c r="T8" s="704">
        <v>1144</v>
      </c>
      <c r="U8" s="704">
        <v>1264</v>
      </c>
      <c r="V8" s="704">
        <v>1035</v>
      </c>
      <c r="W8" s="704">
        <v>1032</v>
      </c>
      <c r="X8" s="704">
        <v>983</v>
      </c>
      <c r="Y8" s="704">
        <v>1070</v>
      </c>
      <c r="Z8" s="705">
        <v>976</v>
      </c>
      <c r="AA8" s="728"/>
    </row>
    <row r="9" spans="1:27" x14ac:dyDescent="0.3">
      <c r="A9" s="729" t="s">
        <v>411</v>
      </c>
      <c r="B9" s="704">
        <v>702</v>
      </c>
      <c r="C9" s="704">
        <v>634</v>
      </c>
      <c r="D9" s="704">
        <v>709</v>
      </c>
      <c r="E9" s="704">
        <v>1023</v>
      </c>
      <c r="F9" s="704">
        <v>712</v>
      </c>
      <c r="G9" s="704">
        <v>578</v>
      </c>
      <c r="H9" s="704">
        <v>1026</v>
      </c>
      <c r="I9" s="704">
        <v>991</v>
      </c>
      <c r="J9" s="704">
        <v>998</v>
      </c>
      <c r="K9" s="704">
        <v>1346</v>
      </c>
      <c r="L9" s="704">
        <v>1510</v>
      </c>
      <c r="M9" s="704">
        <v>1530</v>
      </c>
      <c r="N9" s="704">
        <v>1775</v>
      </c>
      <c r="O9" s="704">
        <v>2078</v>
      </c>
      <c r="P9" s="704">
        <v>2380</v>
      </c>
      <c r="Q9" s="704">
        <v>2197</v>
      </c>
      <c r="R9" s="704">
        <v>2307</v>
      </c>
      <c r="S9" s="704">
        <v>1725</v>
      </c>
      <c r="T9" s="704">
        <v>2329</v>
      </c>
      <c r="U9" s="704">
        <v>2166</v>
      </c>
      <c r="V9" s="704">
        <v>2197</v>
      </c>
      <c r="W9" s="704">
        <v>2030</v>
      </c>
      <c r="X9" s="704">
        <v>2324</v>
      </c>
      <c r="Y9" s="704">
        <v>2382</v>
      </c>
      <c r="Z9" s="705">
        <v>2514</v>
      </c>
      <c r="AA9" s="728"/>
    </row>
    <row r="10" spans="1:27" x14ac:dyDescent="0.3">
      <c r="A10" s="729" t="s">
        <v>412</v>
      </c>
      <c r="B10" s="704">
        <v>2015</v>
      </c>
      <c r="C10" s="704">
        <v>1577</v>
      </c>
      <c r="D10" s="704">
        <v>1392</v>
      </c>
      <c r="E10" s="704">
        <v>1343</v>
      </c>
      <c r="F10" s="704">
        <v>2998</v>
      </c>
      <c r="G10" s="704">
        <v>1951</v>
      </c>
      <c r="H10" s="704">
        <v>2819</v>
      </c>
      <c r="I10" s="704">
        <v>3737</v>
      </c>
      <c r="J10" s="704">
        <v>4529</v>
      </c>
      <c r="K10" s="704">
        <v>4034</v>
      </c>
      <c r="L10" s="704">
        <v>3814</v>
      </c>
      <c r="M10" s="704">
        <v>4790</v>
      </c>
      <c r="N10" s="704">
        <v>4948</v>
      </c>
      <c r="O10" s="704">
        <v>5275</v>
      </c>
      <c r="P10" s="704">
        <v>5327</v>
      </c>
      <c r="Q10" s="704">
        <v>7175</v>
      </c>
      <c r="R10" s="704">
        <v>7041</v>
      </c>
      <c r="S10" s="704">
        <v>7846</v>
      </c>
      <c r="T10" s="704">
        <v>7966</v>
      </c>
      <c r="U10" s="704">
        <v>8085</v>
      </c>
      <c r="V10" s="704">
        <v>7176</v>
      </c>
      <c r="W10" s="704">
        <v>6474</v>
      </c>
      <c r="X10" s="704">
        <v>7524</v>
      </c>
      <c r="Y10" s="704">
        <v>7880</v>
      </c>
      <c r="Z10" s="705">
        <v>7308</v>
      </c>
      <c r="AA10" s="728"/>
    </row>
    <row r="11" spans="1:27" x14ac:dyDescent="0.3">
      <c r="A11" s="729" t="s">
        <v>413</v>
      </c>
      <c r="B11" s="704">
        <v>3104</v>
      </c>
      <c r="C11" s="704">
        <v>2572</v>
      </c>
      <c r="D11" s="704">
        <v>5041</v>
      </c>
      <c r="E11" s="704">
        <v>3071</v>
      </c>
      <c r="F11" s="704">
        <v>3017</v>
      </c>
      <c r="G11" s="704">
        <v>3789</v>
      </c>
      <c r="H11" s="704">
        <v>5092</v>
      </c>
      <c r="I11" s="704">
        <v>6188</v>
      </c>
      <c r="J11" s="704">
        <v>6336</v>
      </c>
      <c r="K11" s="704">
        <v>7488</v>
      </c>
      <c r="L11" s="704">
        <v>6961</v>
      </c>
      <c r="M11" s="704">
        <v>6149</v>
      </c>
      <c r="N11" s="704">
        <v>6079</v>
      </c>
      <c r="O11" s="704">
        <v>7798</v>
      </c>
      <c r="P11" s="704">
        <v>6998</v>
      </c>
      <c r="Q11" s="704">
        <v>8800</v>
      </c>
      <c r="R11" s="704">
        <v>9617</v>
      </c>
      <c r="S11" s="704">
        <v>10937</v>
      </c>
      <c r="T11" s="704">
        <v>11845</v>
      </c>
      <c r="U11" s="704">
        <v>12386</v>
      </c>
      <c r="V11" s="704">
        <v>14362</v>
      </c>
      <c r="W11" s="704">
        <v>13453</v>
      </c>
      <c r="X11" s="704">
        <v>13743</v>
      </c>
      <c r="Y11" s="704">
        <v>13051</v>
      </c>
      <c r="Z11" s="705">
        <v>12010</v>
      </c>
      <c r="AA11" s="728"/>
    </row>
    <row r="12" spans="1:27" x14ac:dyDescent="0.3">
      <c r="A12" s="729" t="s">
        <v>414</v>
      </c>
      <c r="B12" s="704">
        <v>6246</v>
      </c>
      <c r="C12" s="704">
        <v>3081</v>
      </c>
      <c r="D12" s="704">
        <v>4170</v>
      </c>
      <c r="E12" s="704">
        <v>3345</v>
      </c>
      <c r="F12" s="704">
        <v>2497</v>
      </c>
      <c r="G12" s="704">
        <v>3762</v>
      </c>
      <c r="H12" s="704">
        <v>6386</v>
      </c>
      <c r="I12" s="704">
        <v>6935</v>
      </c>
      <c r="J12" s="704">
        <v>7492</v>
      </c>
      <c r="K12" s="704">
        <v>9826</v>
      </c>
      <c r="L12" s="704">
        <v>8476</v>
      </c>
      <c r="M12" s="704">
        <v>10572</v>
      </c>
      <c r="N12" s="704">
        <v>9252</v>
      </c>
      <c r="O12" s="704">
        <v>13272.183517994717</v>
      </c>
      <c r="P12" s="704">
        <v>12638.559237255999</v>
      </c>
      <c r="Q12" s="704">
        <v>12429.371639550733</v>
      </c>
      <c r="R12" s="704">
        <v>13230.507467532467</v>
      </c>
      <c r="S12" s="704">
        <v>14703.330838059985</v>
      </c>
      <c r="T12" s="704">
        <v>15610.03638467388</v>
      </c>
      <c r="U12" s="704">
        <v>18375</v>
      </c>
      <c r="V12" s="704">
        <v>18953</v>
      </c>
      <c r="W12" s="704">
        <v>20597.080830449984</v>
      </c>
      <c r="X12" s="704">
        <v>22032</v>
      </c>
      <c r="Y12" s="704">
        <v>23161</v>
      </c>
      <c r="Z12" s="705">
        <v>22887</v>
      </c>
      <c r="AA12" s="728"/>
    </row>
    <row r="13" spans="1:27" x14ac:dyDescent="0.3">
      <c r="A13" s="729" t="s">
        <v>415</v>
      </c>
      <c r="B13" s="704">
        <v>2469</v>
      </c>
      <c r="C13" s="704">
        <v>1814</v>
      </c>
      <c r="D13" s="704">
        <v>2432</v>
      </c>
      <c r="E13" s="704">
        <v>2565</v>
      </c>
      <c r="F13" s="704">
        <v>2296</v>
      </c>
      <c r="G13" s="704">
        <v>2916</v>
      </c>
      <c r="H13" s="704">
        <v>3082</v>
      </c>
      <c r="I13" s="704">
        <v>4298</v>
      </c>
      <c r="J13" s="704">
        <v>4520</v>
      </c>
      <c r="K13" s="704">
        <v>4148</v>
      </c>
      <c r="L13" s="704">
        <v>5578</v>
      </c>
      <c r="M13" s="704">
        <v>6446</v>
      </c>
      <c r="N13" s="704">
        <v>7501</v>
      </c>
      <c r="O13" s="704">
        <v>9510</v>
      </c>
      <c r="P13" s="704">
        <v>9267</v>
      </c>
      <c r="Q13" s="704">
        <v>8737</v>
      </c>
      <c r="R13" s="704">
        <v>10551</v>
      </c>
      <c r="S13" s="704">
        <v>9564</v>
      </c>
      <c r="T13" s="704">
        <v>11210</v>
      </c>
      <c r="U13" s="704">
        <v>11227</v>
      </c>
      <c r="V13" s="704">
        <v>9316</v>
      </c>
      <c r="W13" s="704">
        <v>10794</v>
      </c>
      <c r="X13" s="704">
        <v>11056</v>
      </c>
      <c r="Y13" s="704">
        <v>10869</v>
      </c>
      <c r="Z13" s="705">
        <v>10914</v>
      </c>
      <c r="AA13" s="728"/>
    </row>
    <row r="14" spans="1:27" ht="15" thickBot="1" x14ac:dyDescent="0.35">
      <c r="A14" s="730" t="s">
        <v>416</v>
      </c>
      <c r="B14" s="707">
        <v>2694</v>
      </c>
      <c r="C14" s="707">
        <v>2355</v>
      </c>
      <c r="D14" s="707">
        <v>3442</v>
      </c>
      <c r="E14" s="707">
        <v>3265</v>
      </c>
      <c r="F14" s="707">
        <v>2487</v>
      </c>
      <c r="G14" s="707">
        <v>3394</v>
      </c>
      <c r="H14" s="707">
        <v>4551</v>
      </c>
      <c r="I14" s="707">
        <v>5212</v>
      </c>
      <c r="J14" s="707">
        <v>7124</v>
      </c>
      <c r="K14" s="707">
        <v>7163</v>
      </c>
      <c r="L14" s="707">
        <v>8091</v>
      </c>
      <c r="M14" s="707">
        <v>8980</v>
      </c>
      <c r="N14" s="707">
        <v>8950</v>
      </c>
      <c r="O14" s="707">
        <v>11657.685252613648</v>
      </c>
      <c r="P14" s="707">
        <v>11600</v>
      </c>
      <c r="Q14" s="707">
        <v>11049</v>
      </c>
      <c r="R14" s="707">
        <v>12051</v>
      </c>
      <c r="S14" s="707">
        <v>13909.497869988723</v>
      </c>
      <c r="T14" s="707">
        <v>15540.581798889867</v>
      </c>
      <c r="U14" s="707">
        <v>15688</v>
      </c>
      <c r="V14" s="707">
        <v>15688</v>
      </c>
      <c r="W14" s="707">
        <v>18044.786096131713</v>
      </c>
      <c r="X14" s="707">
        <v>17546</v>
      </c>
      <c r="Y14" s="707">
        <v>17767</v>
      </c>
      <c r="Z14" s="708">
        <v>18130</v>
      </c>
      <c r="AA14" s="728"/>
    </row>
    <row r="15" spans="1:27" ht="15" thickBot="1" x14ac:dyDescent="0.35">
      <c r="A15" s="731" t="s">
        <v>3</v>
      </c>
      <c r="B15" s="732">
        <v>20234</v>
      </c>
      <c r="C15" s="709">
        <v>15084</v>
      </c>
      <c r="D15" s="709">
        <v>19950</v>
      </c>
      <c r="E15" s="709">
        <v>16867</v>
      </c>
      <c r="F15" s="709">
        <v>16078</v>
      </c>
      <c r="G15" s="709">
        <v>18766</v>
      </c>
      <c r="H15" s="709">
        <v>25773</v>
      </c>
      <c r="I15" s="709">
        <v>30401</v>
      </c>
      <c r="J15" s="709">
        <v>34185</v>
      </c>
      <c r="K15" s="709">
        <v>37740</v>
      </c>
      <c r="L15" s="709">
        <v>38603</v>
      </c>
      <c r="M15" s="709">
        <v>42372</v>
      </c>
      <c r="N15" s="709">
        <v>42256</v>
      </c>
      <c r="O15" s="709">
        <v>53067.797905174164</v>
      </c>
      <c r="P15" s="709">
        <v>52144.738438758373</v>
      </c>
      <c r="Q15" s="709">
        <v>54657.50667172754</v>
      </c>
      <c r="R15" s="709">
        <v>59885.187012987015</v>
      </c>
      <c r="S15" s="709">
        <v>64021.799999999996</v>
      </c>
      <c r="T15" s="709">
        <v>70602.206272893774</v>
      </c>
      <c r="U15" s="709">
        <v>74662</v>
      </c>
      <c r="V15" s="709">
        <v>74001</v>
      </c>
      <c r="W15" s="709">
        <v>78139.35514098272</v>
      </c>
      <c r="X15" s="709">
        <v>81693</v>
      </c>
      <c r="Y15" s="709">
        <v>81904</v>
      </c>
      <c r="Z15" s="710">
        <v>79921</v>
      </c>
      <c r="AA15" s="728"/>
    </row>
    <row r="16" spans="1:27" x14ac:dyDescent="0.3">
      <c r="A16" s="733"/>
      <c r="O16" s="734"/>
      <c r="P16" s="734"/>
      <c r="Q16" s="734"/>
      <c r="R16" s="734"/>
      <c r="S16" s="734"/>
      <c r="T16" s="734"/>
      <c r="U16" s="734"/>
      <c r="V16" s="734"/>
      <c r="W16" s="734"/>
      <c r="AA16" s="728"/>
    </row>
    <row r="17" spans="1:27" x14ac:dyDescent="0.3">
      <c r="A17" s="733"/>
      <c r="O17" s="734"/>
      <c r="P17" s="734"/>
      <c r="Q17" s="734"/>
      <c r="R17" s="734"/>
      <c r="S17" s="734"/>
      <c r="T17" s="734"/>
      <c r="U17" s="734"/>
      <c r="V17" s="734"/>
      <c r="W17" s="734"/>
      <c r="AA17" s="728"/>
    </row>
    <row r="18" spans="1:27" x14ac:dyDescent="0.3">
      <c r="A18" s="733"/>
      <c r="O18" s="734"/>
      <c r="P18" s="734"/>
      <c r="Q18" s="734"/>
      <c r="R18" s="734"/>
      <c r="S18" s="734"/>
      <c r="T18" s="734"/>
      <c r="U18" s="734"/>
      <c r="V18" s="734"/>
      <c r="W18" s="734"/>
      <c r="AA18" s="728"/>
    </row>
    <row r="19" spans="1:27" x14ac:dyDescent="0.3">
      <c r="AA19" s="728"/>
    </row>
    <row r="20" spans="1:27" x14ac:dyDescent="0.3">
      <c r="X20" s="728"/>
      <c r="Y20" s="728"/>
      <c r="Z20" s="728"/>
    </row>
    <row r="21" spans="1:27" x14ac:dyDescent="0.3">
      <c r="X21" s="728"/>
      <c r="Y21" s="728"/>
      <c r="Z21" s="728"/>
    </row>
    <row r="22" spans="1:27" x14ac:dyDescent="0.3">
      <c r="M22" s="733"/>
      <c r="X22" s="728"/>
      <c r="Y22" s="728"/>
      <c r="Z22" s="728"/>
    </row>
    <row r="23" spans="1:27" x14ac:dyDescent="0.3">
      <c r="M23" s="733"/>
      <c r="X23" s="728"/>
      <c r="Y23" s="728"/>
      <c r="Z23" s="728"/>
    </row>
    <row r="24" spans="1:27" x14ac:dyDescent="0.3">
      <c r="M24" s="733"/>
    </row>
    <row r="25" spans="1:27" x14ac:dyDescent="0.3">
      <c r="M25" s="733"/>
    </row>
    <row r="26" spans="1:27" x14ac:dyDescent="0.3">
      <c r="M26" s="733"/>
    </row>
    <row r="27" spans="1:27" x14ac:dyDescent="0.3">
      <c r="M27" s="733"/>
    </row>
    <row r="28" spans="1:27" x14ac:dyDescent="0.3">
      <c r="M28" s="733"/>
    </row>
    <row r="29" spans="1:27" x14ac:dyDescent="0.3">
      <c r="M29" s="733"/>
    </row>
    <row r="30" spans="1:27" x14ac:dyDescent="0.3">
      <c r="M30" s="733"/>
    </row>
    <row r="31" spans="1:27" x14ac:dyDescent="0.3">
      <c r="M31" s="733"/>
    </row>
  </sheetData>
  <pageMargins left="0.7" right="0.7" top="0.75" bottom="0.75" header="0.3" footer="0.3"/>
  <pageSetup orientation="portrait" horizontalDpi="4294967292" verticalDpi="429496729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2:H30"/>
  <sheetViews>
    <sheetView topLeftCell="A13" zoomScale="145" zoomScaleNormal="145" workbookViewId="0">
      <selection activeCell="A33" sqref="A33:XFD44"/>
    </sheetView>
  </sheetViews>
  <sheetFormatPr defaultColWidth="11.5546875" defaultRowHeight="14.4" x14ac:dyDescent="0.3"/>
  <sheetData>
    <row r="2" spans="1:8" ht="15" thickBot="1" x14ac:dyDescent="0.35">
      <c r="A2" s="155" t="s">
        <v>338</v>
      </c>
    </row>
    <row r="3" spans="1:8" ht="45.75" customHeight="1" x14ac:dyDescent="0.3">
      <c r="A3" s="517"/>
      <c r="B3" s="505"/>
      <c r="C3" s="512" t="s">
        <v>75</v>
      </c>
      <c r="D3" s="512"/>
      <c r="E3" s="512"/>
      <c r="F3" s="520"/>
      <c r="G3" s="98"/>
      <c r="H3" s="98"/>
    </row>
    <row r="4" spans="1:8" ht="29.4" thickBot="1" x14ac:dyDescent="0.35">
      <c r="A4" s="518"/>
      <c r="B4" s="519"/>
      <c r="C4" s="209" t="s">
        <v>76</v>
      </c>
      <c r="D4" s="209" t="s">
        <v>27</v>
      </c>
      <c r="E4" s="209" t="s">
        <v>24</v>
      </c>
      <c r="F4" s="73" t="s">
        <v>25</v>
      </c>
      <c r="G4" s="74"/>
      <c r="H4" s="74"/>
    </row>
    <row r="5" spans="1:8" ht="15" thickBot="1" x14ac:dyDescent="0.35">
      <c r="A5" s="507" t="s">
        <v>3</v>
      </c>
      <c r="B5" s="508"/>
      <c r="C5" s="244">
        <v>21.796970000000002</v>
      </c>
      <c r="D5" s="244">
        <v>23.6736</v>
      </c>
      <c r="E5" s="245">
        <v>1</v>
      </c>
      <c r="F5" s="75">
        <v>240</v>
      </c>
      <c r="G5" s="76"/>
      <c r="H5" s="76"/>
    </row>
    <row r="6" spans="1:8" x14ac:dyDescent="0.3">
      <c r="A6" s="411" t="s">
        <v>4</v>
      </c>
      <c r="B6" s="27" t="s">
        <v>6</v>
      </c>
      <c r="C6" s="57">
        <v>21.208290000000002</v>
      </c>
      <c r="D6" s="57">
        <v>23.4922</v>
      </c>
      <c r="E6" s="8">
        <v>1</v>
      </c>
      <c r="F6" s="223">
        <v>240</v>
      </c>
      <c r="G6" s="231"/>
      <c r="H6" s="231"/>
    </row>
    <row r="7" spans="1:8" ht="15" thickBot="1" x14ac:dyDescent="0.35">
      <c r="A7" s="413"/>
      <c r="B7" s="29" t="s">
        <v>7</v>
      </c>
      <c r="C7" s="61">
        <v>24.56335</v>
      </c>
      <c r="D7" s="61">
        <v>24.46461</v>
      </c>
      <c r="E7" s="14">
        <v>1</v>
      </c>
      <c r="F7" s="53">
        <v>180</v>
      </c>
      <c r="G7" s="231"/>
      <c r="H7" s="231"/>
    </row>
    <row r="8" spans="1:8" x14ac:dyDescent="0.3">
      <c r="A8" s="411" t="s">
        <v>297</v>
      </c>
      <c r="B8" s="27" t="s">
        <v>9</v>
      </c>
      <c r="C8" s="57">
        <v>23.839849999999998</v>
      </c>
      <c r="D8" s="57">
        <v>28.836220000000001</v>
      </c>
      <c r="E8" s="8">
        <v>1</v>
      </c>
      <c r="F8" s="223">
        <v>240</v>
      </c>
      <c r="G8" s="231"/>
      <c r="H8" s="231"/>
    </row>
    <row r="9" spans="1:8" x14ac:dyDescent="0.3">
      <c r="A9" s="412"/>
      <c r="B9" s="28" t="s">
        <v>10</v>
      </c>
      <c r="C9" s="59">
        <v>23.465260000000001</v>
      </c>
      <c r="D9" s="59">
        <v>17.42088</v>
      </c>
      <c r="E9" s="11">
        <v>2</v>
      </c>
      <c r="F9" s="224">
        <v>90</v>
      </c>
      <c r="G9" s="231"/>
      <c r="H9" s="231"/>
    </row>
    <row r="10" spans="1:8" ht="15" thickBot="1" x14ac:dyDescent="0.35">
      <c r="A10" s="413"/>
      <c r="B10" s="29" t="s">
        <v>11</v>
      </c>
      <c r="C10" s="61">
        <v>19.760999999999999</v>
      </c>
      <c r="D10" s="61">
        <v>21.778310000000001</v>
      </c>
      <c r="E10" s="14">
        <v>1</v>
      </c>
      <c r="F10" s="53">
        <v>180</v>
      </c>
      <c r="G10" s="231"/>
      <c r="H10" s="231"/>
    </row>
    <row r="11" spans="1:8" x14ac:dyDescent="0.3">
      <c r="A11" s="442" t="s">
        <v>12</v>
      </c>
      <c r="B11" s="27" t="s">
        <v>13</v>
      </c>
      <c r="C11" s="57">
        <v>27.75761</v>
      </c>
      <c r="D11" s="57">
        <v>23.519749999999998</v>
      </c>
      <c r="E11" s="8">
        <v>1</v>
      </c>
      <c r="F11" s="223">
        <v>180</v>
      </c>
      <c r="G11" s="231"/>
      <c r="H11" s="231"/>
    </row>
    <row r="12" spans="1:8" x14ac:dyDescent="0.3">
      <c r="A12" s="415"/>
      <c r="B12" s="28" t="s">
        <v>14</v>
      </c>
      <c r="C12" s="59">
        <v>21.767589999999998</v>
      </c>
      <c r="D12" s="59">
        <v>21.37792</v>
      </c>
      <c r="E12" s="11">
        <v>1</v>
      </c>
      <c r="F12" s="224">
        <v>180</v>
      </c>
      <c r="G12" s="231"/>
      <c r="H12" s="231"/>
    </row>
    <row r="13" spans="1:8" x14ac:dyDescent="0.3">
      <c r="A13" s="415"/>
      <c r="B13" s="28" t="s">
        <v>15</v>
      </c>
      <c r="C13" s="59">
        <v>21.5</v>
      </c>
      <c r="D13" s="59">
        <v>26.776769999999999</v>
      </c>
      <c r="E13" s="11">
        <v>1</v>
      </c>
      <c r="F13" s="224">
        <v>240</v>
      </c>
      <c r="G13" s="231"/>
      <c r="H13" s="231"/>
    </row>
    <row r="14" spans="1:8" ht="15" thickBot="1" x14ac:dyDescent="0.35">
      <c r="A14" s="416"/>
      <c r="B14" s="29" t="s">
        <v>16</v>
      </c>
      <c r="C14" s="61">
        <v>18.949919999999999</v>
      </c>
      <c r="D14" s="61">
        <v>20.27525</v>
      </c>
      <c r="E14" s="14">
        <v>1</v>
      </c>
      <c r="F14" s="53">
        <v>90</v>
      </c>
      <c r="G14" s="231"/>
      <c r="H14" s="231"/>
    </row>
    <row r="18" spans="1:8" ht="15" thickBot="1" x14ac:dyDescent="0.35">
      <c r="A18" s="155" t="s">
        <v>339</v>
      </c>
    </row>
    <row r="19" spans="1:8" ht="51" customHeight="1" x14ac:dyDescent="0.3">
      <c r="A19" s="517"/>
      <c r="B19" s="505"/>
      <c r="C19" s="512" t="s">
        <v>283</v>
      </c>
      <c r="D19" s="512"/>
      <c r="E19" s="512"/>
      <c r="F19" s="520"/>
      <c r="G19" s="98"/>
      <c r="H19" s="98"/>
    </row>
    <row r="20" spans="1:8" ht="43.8" thickBot="1" x14ac:dyDescent="0.35">
      <c r="A20" s="518"/>
      <c r="B20" s="519"/>
      <c r="C20" s="209" t="s">
        <v>77</v>
      </c>
      <c r="D20" s="209" t="s">
        <v>27</v>
      </c>
      <c r="E20" s="209" t="s">
        <v>24</v>
      </c>
      <c r="F20" s="73" t="s">
        <v>25</v>
      </c>
      <c r="G20" s="74"/>
      <c r="H20" s="74"/>
    </row>
    <row r="21" spans="1:8" ht="15" thickBot="1" x14ac:dyDescent="0.35">
      <c r="A21" s="507" t="s">
        <v>3</v>
      </c>
      <c r="B21" s="508"/>
      <c r="C21" s="138">
        <v>8.8936010000000003</v>
      </c>
      <c r="D21" s="138">
        <v>11.317259999999999</v>
      </c>
      <c r="E21" s="51">
        <v>1</v>
      </c>
      <c r="F21" s="246">
        <v>90</v>
      </c>
      <c r="G21" s="231"/>
      <c r="H21" s="231"/>
    </row>
    <row r="22" spans="1:8" x14ac:dyDescent="0.3">
      <c r="A22" s="411" t="s">
        <v>4</v>
      </c>
      <c r="B22" s="27" t="s">
        <v>6</v>
      </c>
      <c r="C22" s="57">
        <v>8.5720460000000003</v>
      </c>
      <c r="D22" s="57">
        <v>10.817909999999999</v>
      </c>
      <c r="E22" s="8">
        <v>1</v>
      </c>
      <c r="F22" s="223">
        <v>90</v>
      </c>
      <c r="G22" s="231"/>
      <c r="H22" s="231"/>
    </row>
    <row r="23" spans="1:8" ht="15" thickBot="1" x14ac:dyDescent="0.35">
      <c r="A23" s="413"/>
      <c r="B23" s="29" t="s">
        <v>7</v>
      </c>
      <c r="C23" s="61">
        <v>10.406269999999999</v>
      </c>
      <c r="D23" s="61">
        <v>13.376440000000001</v>
      </c>
      <c r="E23" s="14">
        <v>1</v>
      </c>
      <c r="F23" s="53">
        <v>90</v>
      </c>
      <c r="G23" s="231"/>
      <c r="H23" s="231"/>
    </row>
    <row r="24" spans="1:8" x14ac:dyDescent="0.3">
      <c r="A24" s="411" t="s">
        <v>297</v>
      </c>
      <c r="B24" s="27" t="s">
        <v>9</v>
      </c>
      <c r="C24" s="57">
        <v>11.87369</v>
      </c>
      <c r="D24" s="57">
        <v>14.512449999999999</v>
      </c>
      <c r="E24" s="8">
        <v>1</v>
      </c>
      <c r="F24" s="223">
        <v>90</v>
      </c>
      <c r="G24" s="231"/>
      <c r="H24" s="231"/>
    </row>
    <row r="25" spans="1:8" x14ac:dyDescent="0.3">
      <c r="A25" s="412"/>
      <c r="B25" s="28" t="s">
        <v>10</v>
      </c>
      <c r="C25" s="59">
        <v>6.6087610000000003</v>
      </c>
      <c r="D25" s="59">
        <v>5.5778150000000002</v>
      </c>
      <c r="E25" s="11">
        <v>1</v>
      </c>
      <c r="F25" s="224">
        <v>60</v>
      </c>
      <c r="G25" s="231"/>
      <c r="H25" s="231"/>
    </row>
    <row r="26" spans="1:8" ht="15" thickBot="1" x14ac:dyDescent="0.35">
      <c r="A26" s="413"/>
      <c r="B26" s="29" t="s">
        <v>11</v>
      </c>
      <c r="C26" s="61">
        <v>7.749295</v>
      </c>
      <c r="D26" s="61">
        <v>10.065910000000001</v>
      </c>
      <c r="E26" s="14">
        <v>1</v>
      </c>
      <c r="F26" s="53">
        <v>90</v>
      </c>
      <c r="G26" s="231"/>
      <c r="H26" s="231"/>
    </row>
    <row r="27" spans="1:8" x14ac:dyDescent="0.3">
      <c r="A27" s="442" t="s">
        <v>12</v>
      </c>
      <c r="B27" s="27" t="s">
        <v>13</v>
      </c>
      <c r="C27" s="57">
        <v>6.7844930000000003</v>
      </c>
      <c r="D27" s="57">
        <v>8.3697479999999995</v>
      </c>
      <c r="E27" s="8">
        <v>1</v>
      </c>
      <c r="F27" s="223">
        <v>60</v>
      </c>
      <c r="G27" s="231"/>
      <c r="H27" s="231"/>
    </row>
    <row r="28" spans="1:8" x14ac:dyDescent="0.3">
      <c r="A28" s="415"/>
      <c r="B28" s="28" t="s">
        <v>14</v>
      </c>
      <c r="C28" s="59">
        <v>8.0709929999999996</v>
      </c>
      <c r="D28" s="59">
        <v>6.4421889999999999</v>
      </c>
      <c r="E28" s="11">
        <v>1</v>
      </c>
      <c r="F28" s="224">
        <v>60</v>
      </c>
      <c r="G28" s="231"/>
      <c r="H28" s="231"/>
    </row>
    <row r="29" spans="1:8" x14ac:dyDescent="0.3">
      <c r="A29" s="415"/>
      <c r="B29" s="28" t="s">
        <v>15</v>
      </c>
      <c r="C29" s="59">
        <v>11.359629999999999</v>
      </c>
      <c r="D29" s="59">
        <v>15.813700000000001</v>
      </c>
      <c r="E29" s="11">
        <v>1</v>
      </c>
      <c r="F29" s="224">
        <v>90</v>
      </c>
      <c r="G29" s="231"/>
      <c r="H29" s="231"/>
    </row>
    <row r="30" spans="1:8" ht="15" thickBot="1" x14ac:dyDescent="0.35">
      <c r="A30" s="416"/>
      <c r="B30" s="29" t="s">
        <v>16</v>
      </c>
      <c r="C30" s="61">
        <v>5.2177540000000002</v>
      </c>
      <c r="D30" s="61">
        <v>5.1122699999999996</v>
      </c>
      <c r="E30" s="14">
        <v>1</v>
      </c>
      <c r="F30" s="53">
        <v>30</v>
      </c>
      <c r="G30" s="231"/>
      <c r="H30" s="231"/>
    </row>
  </sheetData>
  <mergeCells count="12">
    <mergeCell ref="A24:A26"/>
    <mergeCell ref="A27:A30"/>
    <mergeCell ref="A11:A14"/>
    <mergeCell ref="A19:B20"/>
    <mergeCell ref="C19:F19"/>
    <mergeCell ref="A21:B21"/>
    <mergeCell ref="A22:A23"/>
    <mergeCell ref="A3:B4"/>
    <mergeCell ref="C3:F3"/>
    <mergeCell ref="A5:B5"/>
    <mergeCell ref="A6:A7"/>
    <mergeCell ref="A8:A10"/>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A2:AA34"/>
  <sheetViews>
    <sheetView zoomScale="145" zoomScaleNormal="145" workbookViewId="0">
      <selection activeCell="A18" sqref="A18:XFD25"/>
    </sheetView>
  </sheetViews>
  <sheetFormatPr defaultColWidth="11.5546875" defaultRowHeight="14.4" x14ac:dyDescent="0.3"/>
  <cols>
    <col min="1" max="1" width="13.33203125" customWidth="1"/>
  </cols>
  <sheetData>
    <row r="2" spans="1:27" ht="15" thickBot="1" x14ac:dyDescent="0.35">
      <c r="A2" s="155" t="s">
        <v>340</v>
      </c>
    </row>
    <row r="3" spans="1:27" ht="28.95" customHeight="1" x14ac:dyDescent="0.3">
      <c r="A3" s="409"/>
      <c r="B3" s="430"/>
      <c r="C3" s="451" t="s">
        <v>78</v>
      </c>
      <c r="D3" s="452"/>
      <c r="E3" s="451">
        <v>2</v>
      </c>
      <c r="F3" s="452"/>
      <c r="G3" s="451">
        <v>3</v>
      </c>
      <c r="H3" s="452"/>
      <c r="I3" s="522">
        <v>4</v>
      </c>
      <c r="J3" s="523"/>
      <c r="K3" s="522" t="s">
        <v>384</v>
      </c>
      <c r="L3" s="523"/>
      <c r="M3" s="451" t="s">
        <v>3</v>
      </c>
      <c r="N3" s="484"/>
    </row>
    <row r="4" spans="1:27" ht="15" thickBot="1" x14ac:dyDescent="0.35">
      <c r="A4" s="500"/>
      <c r="B4" s="501"/>
      <c r="C4" s="145" t="s">
        <v>289</v>
      </c>
      <c r="D4" s="87" t="s">
        <v>2</v>
      </c>
      <c r="E4" s="145" t="s">
        <v>289</v>
      </c>
      <c r="F4" s="87" t="s">
        <v>2</v>
      </c>
      <c r="G4" s="145" t="s">
        <v>289</v>
      </c>
      <c r="H4" s="87" t="s">
        <v>2</v>
      </c>
      <c r="I4" s="145" t="s">
        <v>289</v>
      </c>
      <c r="J4" s="87" t="s">
        <v>2</v>
      </c>
      <c r="K4" s="145" t="s">
        <v>289</v>
      </c>
      <c r="L4" s="87" t="s">
        <v>2</v>
      </c>
      <c r="M4" s="145" t="s">
        <v>289</v>
      </c>
      <c r="N4" s="233" t="s">
        <v>2</v>
      </c>
      <c r="R4" s="521"/>
      <c r="S4" s="521"/>
      <c r="T4" s="521"/>
      <c r="U4" s="521"/>
      <c r="V4" s="521"/>
      <c r="W4" s="521"/>
      <c r="X4" s="521"/>
      <c r="Y4" s="521"/>
      <c r="Z4" s="521"/>
      <c r="AA4" s="521"/>
    </row>
    <row r="5" spans="1:27" ht="15" thickBot="1" x14ac:dyDescent="0.35">
      <c r="A5" s="77"/>
      <c r="B5" s="110" t="s">
        <v>3</v>
      </c>
      <c r="C5" s="110">
        <v>45</v>
      </c>
      <c r="D5" s="111">
        <v>9.7826086956521743E-2</v>
      </c>
      <c r="E5" s="110">
        <v>46</v>
      </c>
      <c r="F5" s="111">
        <v>0.1</v>
      </c>
      <c r="G5" s="110">
        <v>145</v>
      </c>
      <c r="H5" s="111">
        <v>0.31521739130434784</v>
      </c>
      <c r="I5" s="247">
        <v>146</v>
      </c>
      <c r="J5" s="111">
        <v>0.31739130434782609</v>
      </c>
      <c r="K5" s="247">
        <v>78</v>
      </c>
      <c r="L5" s="111">
        <v>0.16956521739130434</v>
      </c>
      <c r="M5" s="110">
        <v>460</v>
      </c>
      <c r="N5" s="183">
        <v>0.99999999999999989</v>
      </c>
    </row>
    <row r="6" spans="1:27" x14ac:dyDescent="0.3">
      <c r="A6" s="411" t="s">
        <v>4</v>
      </c>
      <c r="B6" s="27" t="s">
        <v>6</v>
      </c>
      <c r="C6" s="27">
        <v>15</v>
      </c>
      <c r="D6" s="9">
        <v>6.6666666666666666E-2</v>
      </c>
      <c r="E6" s="27">
        <v>19</v>
      </c>
      <c r="F6" s="9">
        <v>8.4444444444444447E-2</v>
      </c>
      <c r="G6" s="27">
        <v>73</v>
      </c>
      <c r="H6" s="9">
        <v>0.32444444444444442</v>
      </c>
      <c r="I6" s="248">
        <v>83</v>
      </c>
      <c r="J6" s="9">
        <v>0.36888888888888888</v>
      </c>
      <c r="K6" s="248">
        <v>35</v>
      </c>
      <c r="L6" s="9">
        <v>0.15555555555555556</v>
      </c>
      <c r="M6" s="27">
        <v>225</v>
      </c>
      <c r="N6" s="172">
        <v>1</v>
      </c>
    </row>
    <row r="7" spans="1:27" ht="15" thickBot="1" x14ac:dyDescent="0.35">
      <c r="A7" s="413"/>
      <c r="B7" s="29" t="s">
        <v>7</v>
      </c>
      <c r="C7" s="29">
        <v>30</v>
      </c>
      <c r="D7" s="15">
        <v>0.1276595744680851</v>
      </c>
      <c r="E7" s="29">
        <v>27</v>
      </c>
      <c r="F7" s="15">
        <v>0.1148936170212766</v>
      </c>
      <c r="G7" s="29">
        <v>72</v>
      </c>
      <c r="H7" s="15">
        <v>0.30638297872340425</v>
      </c>
      <c r="I7" s="249">
        <v>63</v>
      </c>
      <c r="J7" s="15">
        <v>0.26808510638297872</v>
      </c>
      <c r="K7" s="249">
        <v>43</v>
      </c>
      <c r="L7" s="15">
        <v>0.18297872340425531</v>
      </c>
      <c r="M7" s="29">
        <v>235</v>
      </c>
      <c r="N7" s="175">
        <v>1</v>
      </c>
    </row>
    <row r="8" spans="1:27" x14ac:dyDescent="0.3">
      <c r="A8" s="411" t="s">
        <v>297</v>
      </c>
      <c r="B8" s="27" t="s">
        <v>9</v>
      </c>
      <c r="C8" s="27">
        <v>12</v>
      </c>
      <c r="D8" s="9">
        <v>7.5471698113207544E-2</v>
      </c>
      <c r="E8" s="27">
        <v>16</v>
      </c>
      <c r="F8" s="9">
        <v>0.10062893081761007</v>
      </c>
      <c r="G8" s="27">
        <v>53</v>
      </c>
      <c r="H8" s="9">
        <v>0.33333333333333331</v>
      </c>
      <c r="I8" s="248">
        <v>50</v>
      </c>
      <c r="J8" s="9">
        <v>0.31446540880503143</v>
      </c>
      <c r="K8" s="248">
        <v>28</v>
      </c>
      <c r="L8" s="9">
        <v>0.1761006289308176</v>
      </c>
      <c r="M8" s="27">
        <v>159</v>
      </c>
      <c r="N8" s="172">
        <v>1</v>
      </c>
    </row>
    <row r="9" spans="1:27" x14ac:dyDescent="0.3">
      <c r="A9" s="412"/>
      <c r="B9" s="28" t="s">
        <v>10</v>
      </c>
      <c r="C9" s="28">
        <v>1</v>
      </c>
      <c r="D9" s="12">
        <v>9.3457943925233638E-3</v>
      </c>
      <c r="E9" s="28">
        <v>4</v>
      </c>
      <c r="F9" s="12">
        <v>3.7383177570093455E-2</v>
      </c>
      <c r="G9" s="28">
        <v>25</v>
      </c>
      <c r="H9" s="12">
        <v>0.23364485981308411</v>
      </c>
      <c r="I9" s="250">
        <v>50</v>
      </c>
      <c r="J9" s="12">
        <v>0.46728971962616822</v>
      </c>
      <c r="K9" s="250">
        <v>27</v>
      </c>
      <c r="L9" s="12">
        <v>0.25233644859813081</v>
      </c>
      <c r="M9" s="28">
        <v>107</v>
      </c>
      <c r="N9" s="164">
        <v>1</v>
      </c>
    </row>
    <row r="10" spans="1:27" ht="15" thickBot="1" x14ac:dyDescent="0.35">
      <c r="A10" s="413"/>
      <c r="B10" s="29" t="s">
        <v>11</v>
      </c>
      <c r="C10" s="29">
        <v>32</v>
      </c>
      <c r="D10" s="15">
        <v>0.16494845360824742</v>
      </c>
      <c r="E10" s="29">
        <v>26</v>
      </c>
      <c r="F10" s="15">
        <v>0.13402061855670103</v>
      </c>
      <c r="G10" s="29">
        <v>67</v>
      </c>
      <c r="H10" s="15">
        <v>0.34536082474226804</v>
      </c>
      <c r="I10" s="249">
        <v>46</v>
      </c>
      <c r="J10" s="15">
        <v>0.23711340206185566</v>
      </c>
      <c r="K10" s="249">
        <v>23</v>
      </c>
      <c r="L10" s="15">
        <v>0.11855670103092783</v>
      </c>
      <c r="M10" s="29">
        <v>194</v>
      </c>
      <c r="N10" s="175">
        <v>0.99999999999999989</v>
      </c>
    </row>
    <row r="11" spans="1:27" x14ac:dyDescent="0.3">
      <c r="A11" s="414" t="s">
        <v>12</v>
      </c>
      <c r="B11" s="30" t="s">
        <v>13</v>
      </c>
      <c r="C11" s="30">
        <v>14</v>
      </c>
      <c r="D11" s="18">
        <v>9.45945945945946E-2</v>
      </c>
      <c r="E11" s="30">
        <v>18</v>
      </c>
      <c r="F11" s="18">
        <v>0.12162162162162163</v>
      </c>
      <c r="G11" s="30">
        <v>40</v>
      </c>
      <c r="H11" s="18">
        <v>0.27027027027027029</v>
      </c>
      <c r="I11" s="251">
        <v>37</v>
      </c>
      <c r="J11" s="18">
        <v>0.25</v>
      </c>
      <c r="K11" s="251">
        <v>39</v>
      </c>
      <c r="L11" s="18">
        <v>0.26351351351351349</v>
      </c>
      <c r="M11" s="30">
        <v>148</v>
      </c>
      <c r="N11" s="163">
        <v>1</v>
      </c>
    </row>
    <row r="12" spans="1:27" x14ac:dyDescent="0.3">
      <c r="A12" s="415"/>
      <c r="B12" s="28" t="s">
        <v>14</v>
      </c>
      <c r="C12" s="28">
        <v>20</v>
      </c>
      <c r="D12" s="12">
        <v>0.145985401459854</v>
      </c>
      <c r="E12" s="28">
        <v>16</v>
      </c>
      <c r="F12" s="12">
        <v>0.11678832116788321</v>
      </c>
      <c r="G12" s="28">
        <v>39</v>
      </c>
      <c r="H12" s="12">
        <v>0.28467153284671531</v>
      </c>
      <c r="I12" s="250">
        <v>49</v>
      </c>
      <c r="J12" s="12">
        <v>0.35766423357664234</v>
      </c>
      <c r="K12" s="250">
        <v>13</v>
      </c>
      <c r="L12" s="12">
        <v>9.4890510948905105E-2</v>
      </c>
      <c r="M12" s="28">
        <v>137</v>
      </c>
      <c r="N12" s="164">
        <v>1</v>
      </c>
    </row>
    <row r="13" spans="1:27" x14ac:dyDescent="0.3">
      <c r="A13" s="415"/>
      <c r="B13" s="28" t="s">
        <v>15</v>
      </c>
      <c r="C13" s="28">
        <v>10</v>
      </c>
      <c r="D13" s="12">
        <v>7.0921985815602842E-2</v>
      </c>
      <c r="E13" s="28">
        <v>8</v>
      </c>
      <c r="F13" s="12">
        <v>5.6737588652482268E-2</v>
      </c>
      <c r="G13" s="28">
        <v>54</v>
      </c>
      <c r="H13" s="12">
        <v>0.38297872340425532</v>
      </c>
      <c r="I13" s="250">
        <v>51</v>
      </c>
      <c r="J13" s="12">
        <v>0.36170212765957449</v>
      </c>
      <c r="K13" s="250">
        <v>18</v>
      </c>
      <c r="L13" s="12">
        <v>0.1276595744680851</v>
      </c>
      <c r="M13" s="28">
        <v>141</v>
      </c>
      <c r="N13" s="164">
        <v>1</v>
      </c>
    </row>
    <row r="14" spans="1:27" ht="15" thickBot="1" x14ac:dyDescent="0.35">
      <c r="A14" s="416"/>
      <c r="B14" s="29" t="s">
        <v>16</v>
      </c>
      <c r="C14" s="29">
        <v>1</v>
      </c>
      <c r="D14" s="15">
        <v>2.9411764705882353E-2</v>
      </c>
      <c r="E14" s="29">
        <v>4</v>
      </c>
      <c r="F14" s="15">
        <v>0.11764705882352941</v>
      </c>
      <c r="G14" s="29">
        <v>12</v>
      </c>
      <c r="H14" s="15">
        <v>0.35294117647058826</v>
      </c>
      <c r="I14" s="249">
        <v>9</v>
      </c>
      <c r="J14" s="15">
        <v>0.26470588235294118</v>
      </c>
      <c r="K14" s="249">
        <v>8</v>
      </c>
      <c r="L14" s="15">
        <v>0.23529411764705882</v>
      </c>
      <c r="M14" s="29">
        <v>34</v>
      </c>
      <c r="N14" s="175">
        <v>1</v>
      </c>
    </row>
    <row r="34" spans="18:27" x14ac:dyDescent="0.3">
      <c r="R34" s="521"/>
      <c r="S34" s="521"/>
      <c r="T34" s="521"/>
      <c r="U34" s="521"/>
      <c r="V34" s="521"/>
      <c r="W34" s="521"/>
      <c r="X34" s="521"/>
      <c r="Y34" s="521"/>
      <c r="Z34" s="521"/>
      <c r="AA34" s="521"/>
    </row>
  </sheetData>
  <mergeCells count="12">
    <mergeCell ref="R34:AA34"/>
    <mergeCell ref="R4:AA4"/>
    <mergeCell ref="M3:N3"/>
    <mergeCell ref="A6:A7"/>
    <mergeCell ref="A8:A10"/>
    <mergeCell ref="A11:A14"/>
    <mergeCell ref="A3:B4"/>
    <mergeCell ref="C3:D3"/>
    <mergeCell ref="E3:F3"/>
    <mergeCell ref="G3:H3"/>
    <mergeCell ref="I3:J3"/>
    <mergeCell ref="K3:L3"/>
  </mergeCells>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A3:K14"/>
  <sheetViews>
    <sheetView zoomScale="115" zoomScaleNormal="115" workbookViewId="0">
      <selection activeCell="A16" sqref="A16:XFD22"/>
    </sheetView>
  </sheetViews>
  <sheetFormatPr defaultColWidth="11.5546875" defaultRowHeight="14.4" x14ac:dyDescent="0.3"/>
  <cols>
    <col min="1" max="1" width="14.44140625" customWidth="1"/>
    <col min="2" max="2" width="14.5546875" customWidth="1"/>
    <col min="3" max="3" width="15.33203125" style="203" customWidth="1"/>
    <col min="4" max="11" width="14.109375" style="203" customWidth="1"/>
  </cols>
  <sheetData>
    <row r="3" spans="1:11" ht="15" thickBot="1" x14ac:dyDescent="0.35">
      <c r="A3" t="s">
        <v>341</v>
      </c>
    </row>
    <row r="4" spans="1:11" ht="89.25" customHeight="1" thickBot="1" x14ac:dyDescent="0.35">
      <c r="A4" s="252"/>
      <c r="B4" s="2"/>
      <c r="C4" s="146" t="s">
        <v>79</v>
      </c>
      <c r="D4" s="146" t="s">
        <v>267</v>
      </c>
      <c r="E4" s="146" t="s">
        <v>80</v>
      </c>
      <c r="F4" s="109" t="s">
        <v>268</v>
      </c>
      <c r="G4" s="109" t="s">
        <v>81</v>
      </c>
      <c r="H4" s="150" t="s">
        <v>82</v>
      </c>
      <c r="I4" s="150" t="s">
        <v>83</v>
      </c>
      <c r="J4" s="150" t="s">
        <v>84</v>
      </c>
      <c r="K4" s="92" t="s">
        <v>3</v>
      </c>
    </row>
    <row r="5" spans="1:11" ht="15" thickBot="1" x14ac:dyDescent="0.35">
      <c r="A5" s="3"/>
      <c r="B5" s="26" t="s">
        <v>3</v>
      </c>
      <c r="C5" s="20">
        <v>1.5028901734104046E-2</v>
      </c>
      <c r="D5" s="20">
        <v>2.8901734104046242E-2</v>
      </c>
      <c r="E5" s="20">
        <v>1.8497109826589597E-2</v>
      </c>
      <c r="F5" s="20">
        <v>0.39884393063583817</v>
      </c>
      <c r="G5" s="20">
        <v>0.14219653179190753</v>
      </c>
      <c r="H5" s="20">
        <v>4.8554913294797684E-2</v>
      </c>
      <c r="I5" s="20">
        <v>0.15491329479768787</v>
      </c>
      <c r="J5" s="20">
        <v>0.19306358381502889</v>
      </c>
      <c r="K5" s="6">
        <v>1</v>
      </c>
    </row>
    <row r="6" spans="1:11" x14ac:dyDescent="0.3">
      <c r="A6" s="527" t="s">
        <v>4</v>
      </c>
      <c r="B6" s="27" t="s">
        <v>6</v>
      </c>
      <c r="C6" s="9">
        <v>1.66270783847981E-2</v>
      </c>
      <c r="D6" s="9">
        <v>3.0878859857482184E-2</v>
      </c>
      <c r="E6" s="9">
        <v>4.7505938242280287E-3</v>
      </c>
      <c r="F6" s="9">
        <v>0.42042755344418054</v>
      </c>
      <c r="G6" s="9">
        <v>0.13776722090261281</v>
      </c>
      <c r="H6" s="9">
        <v>3.800475059382423E-2</v>
      </c>
      <c r="I6" s="9">
        <v>0.13776722090261281</v>
      </c>
      <c r="J6" s="9">
        <v>0.21377672209026127</v>
      </c>
      <c r="K6" s="32">
        <v>1</v>
      </c>
    </row>
    <row r="7" spans="1:11" ht="15" thickBot="1" x14ac:dyDescent="0.35">
      <c r="A7" s="528"/>
      <c r="B7" s="29" t="s">
        <v>7</v>
      </c>
      <c r="C7" s="15">
        <v>1.3513513513513514E-2</v>
      </c>
      <c r="D7" s="15">
        <v>2.7027027027027029E-2</v>
      </c>
      <c r="E7" s="15">
        <v>3.1531531531531529E-2</v>
      </c>
      <c r="F7" s="15">
        <v>0.3783783783783784</v>
      </c>
      <c r="G7" s="15">
        <v>0.1463963963963964</v>
      </c>
      <c r="H7" s="15">
        <v>5.8558558558558557E-2</v>
      </c>
      <c r="I7" s="15">
        <v>0.17117117117117117</v>
      </c>
      <c r="J7" s="15">
        <v>0.17342342342342343</v>
      </c>
      <c r="K7" s="23">
        <v>1</v>
      </c>
    </row>
    <row r="8" spans="1:11" x14ac:dyDescent="0.3">
      <c r="A8" s="527" t="s">
        <v>297</v>
      </c>
      <c r="B8" s="27" t="s">
        <v>9</v>
      </c>
      <c r="C8" s="9">
        <v>1.0067114093959731E-2</v>
      </c>
      <c r="D8" s="9">
        <v>5.3691275167785234E-2</v>
      </c>
      <c r="E8" s="9">
        <v>1.6778523489932886E-2</v>
      </c>
      <c r="F8" s="9">
        <v>0.40939597315436244</v>
      </c>
      <c r="G8" s="9">
        <v>0.17449664429530201</v>
      </c>
      <c r="H8" s="9">
        <v>4.6979865771812082E-2</v>
      </c>
      <c r="I8" s="9">
        <v>0.16442953020134229</v>
      </c>
      <c r="J8" s="9">
        <v>0.12416107382550336</v>
      </c>
      <c r="K8" s="32">
        <v>1</v>
      </c>
    </row>
    <row r="9" spans="1:11" x14ac:dyDescent="0.3">
      <c r="A9" s="529"/>
      <c r="B9" s="28" t="s">
        <v>10</v>
      </c>
      <c r="C9" s="12">
        <v>1.4999999999999999E-2</v>
      </c>
      <c r="D9" s="12">
        <v>1.4999999999999999E-2</v>
      </c>
      <c r="E9" s="12">
        <v>1.4999999999999999E-2</v>
      </c>
      <c r="F9" s="12">
        <v>0.47499999999999998</v>
      </c>
      <c r="G9" s="12">
        <v>0.115</v>
      </c>
      <c r="H9" s="12">
        <v>0.02</v>
      </c>
      <c r="I9" s="12">
        <v>0.14000000000000001</v>
      </c>
      <c r="J9" s="12">
        <v>0.20499999999999999</v>
      </c>
      <c r="K9" s="33">
        <v>1</v>
      </c>
    </row>
    <row r="10" spans="1:11" ht="14.4" customHeight="1" thickBot="1" x14ac:dyDescent="0.35">
      <c r="A10" s="528"/>
      <c r="B10" s="29" t="s">
        <v>11</v>
      </c>
      <c r="C10" s="15">
        <v>1.9073569482288829E-2</v>
      </c>
      <c r="D10" s="15">
        <v>1.6348773841961851E-2</v>
      </c>
      <c r="E10" s="15">
        <v>2.1798365122615803E-2</v>
      </c>
      <c r="F10" s="15">
        <v>0.34877384196185285</v>
      </c>
      <c r="G10" s="15">
        <v>0.13079019073569481</v>
      </c>
      <c r="H10" s="15">
        <v>6.5395095367847406E-2</v>
      </c>
      <c r="I10" s="15">
        <v>0.15531335149863759</v>
      </c>
      <c r="J10" s="15">
        <v>0.24250681198910082</v>
      </c>
      <c r="K10" s="23">
        <v>1</v>
      </c>
    </row>
    <row r="11" spans="1:11" ht="15" customHeight="1" x14ac:dyDescent="0.3">
      <c r="A11" s="524" t="s">
        <v>12</v>
      </c>
      <c r="B11" s="27" t="s">
        <v>13</v>
      </c>
      <c r="C11" s="9">
        <v>1.4285714285714285E-2</v>
      </c>
      <c r="D11" s="9">
        <v>4.2857142857142858E-2</v>
      </c>
      <c r="E11" s="9">
        <v>1.7857142857142856E-2</v>
      </c>
      <c r="F11" s="9">
        <v>0.43928571428571428</v>
      </c>
      <c r="G11" s="9">
        <v>0.11428571428571428</v>
      </c>
      <c r="H11" s="9">
        <v>2.8571428571428571E-2</v>
      </c>
      <c r="I11" s="9">
        <v>0.15357142857142858</v>
      </c>
      <c r="J11" s="9">
        <v>0.18928571428571428</v>
      </c>
      <c r="K11" s="32">
        <v>1</v>
      </c>
    </row>
    <row r="12" spans="1:11" x14ac:dyDescent="0.3">
      <c r="A12" s="525"/>
      <c r="B12" s="28" t="s">
        <v>14</v>
      </c>
      <c r="C12" s="12">
        <v>7.8125E-3</v>
      </c>
      <c r="D12" s="12">
        <v>1.953125E-2</v>
      </c>
      <c r="E12" s="12">
        <v>7.8125E-3</v>
      </c>
      <c r="F12" s="12">
        <v>0.40234375</v>
      </c>
      <c r="G12" s="12">
        <v>0.15625</v>
      </c>
      <c r="H12" s="12">
        <v>7.8125E-2</v>
      </c>
      <c r="I12" s="12">
        <v>0.15625</v>
      </c>
      <c r="J12" s="12">
        <v>0.171875</v>
      </c>
      <c r="K12" s="33">
        <v>1</v>
      </c>
    </row>
    <row r="13" spans="1:11" x14ac:dyDescent="0.3">
      <c r="A13" s="525"/>
      <c r="B13" s="28" t="s">
        <v>15</v>
      </c>
      <c r="C13" s="12">
        <v>2.2813688212927757E-2</v>
      </c>
      <c r="D13" s="12">
        <v>3.0418250950570342E-2</v>
      </c>
      <c r="E13" s="12">
        <v>2.6615969581749048E-2</v>
      </c>
      <c r="F13" s="12">
        <v>0.34980988593155893</v>
      </c>
      <c r="G13" s="12">
        <v>0.16730038022813687</v>
      </c>
      <c r="H13" s="12">
        <v>4.1825095057034217E-2</v>
      </c>
      <c r="I13" s="12">
        <v>0.15209125475285171</v>
      </c>
      <c r="J13" s="12">
        <v>0.20912547528517111</v>
      </c>
      <c r="K13" s="33">
        <v>1</v>
      </c>
    </row>
    <row r="14" spans="1:11" ht="15" thickBot="1" x14ac:dyDescent="0.35">
      <c r="A14" s="526"/>
      <c r="B14" s="29" t="s">
        <v>16</v>
      </c>
      <c r="C14" s="15">
        <v>1.5151515151515152E-2</v>
      </c>
      <c r="D14" s="15">
        <v>0</v>
      </c>
      <c r="E14" s="15">
        <v>3.0303030303030304E-2</v>
      </c>
      <c r="F14" s="15">
        <v>0.40909090909090912</v>
      </c>
      <c r="G14" s="15">
        <v>0.10606060606060606</v>
      </c>
      <c r="H14" s="15">
        <v>4.5454545454545456E-2</v>
      </c>
      <c r="I14" s="15">
        <v>0.16666666666666666</v>
      </c>
      <c r="J14" s="15">
        <v>0.22727272727272727</v>
      </c>
      <c r="K14" s="23">
        <v>1</v>
      </c>
    </row>
  </sheetData>
  <mergeCells count="3">
    <mergeCell ref="A11:A14"/>
    <mergeCell ref="A6:A7"/>
    <mergeCell ref="A8:A10"/>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dimension ref="A2:H14"/>
  <sheetViews>
    <sheetView zoomScale="160" zoomScaleNormal="160" workbookViewId="0">
      <selection activeCell="C33" sqref="C33"/>
    </sheetView>
  </sheetViews>
  <sheetFormatPr defaultColWidth="11.5546875" defaultRowHeight="14.4" x14ac:dyDescent="0.3"/>
  <cols>
    <col min="1" max="1" width="14.88671875" customWidth="1"/>
  </cols>
  <sheetData>
    <row r="2" spans="1:8" ht="15" thickBot="1" x14ac:dyDescent="0.35">
      <c r="A2" t="s">
        <v>342</v>
      </c>
    </row>
    <row r="3" spans="1:8" x14ac:dyDescent="0.3">
      <c r="A3" s="409"/>
      <c r="B3" s="430"/>
      <c r="C3" s="451" t="s">
        <v>85</v>
      </c>
      <c r="D3" s="452"/>
      <c r="E3" s="451" t="s">
        <v>86</v>
      </c>
      <c r="F3" s="452"/>
      <c r="G3" s="485" t="s">
        <v>3</v>
      </c>
      <c r="H3" s="486"/>
    </row>
    <row r="4" spans="1:8" ht="15" thickBot="1" x14ac:dyDescent="0.35">
      <c r="A4" s="500"/>
      <c r="B4" s="501"/>
      <c r="C4" s="87" t="s">
        <v>289</v>
      </c>
      <c r="D4" s="110" t="s">
        <v>2</v>
      </c>
      <c r="E4" s="87" t="s">
        <v>289</v>
      </c>
      <c r="F4" s="110" t="s">
        <v>2</v>
      </c>
      <c r="G4" s="87" t="s">
        <v>289</v>
      </c>
      <c r="H4" s="72" t="s">
        <v>2</v>
      </c>
    </row>
    <row r="5" spans="1:8" ht="15" customHeight="1" thickBot="1" x14ac:dyDescent="0.35">
      <c r="A5" s="507" t="s">
        <v>3</v>
      </c>
      <c r="B5" s="508"/>
      <c r="C5" s="51">
        <v>902</v>
      </c>
      <c r="D5" s="111">
        <v>8.561123766135155E-2</v>
      </c>
      <c r="E5" s="51">
        <v>9634</v>
      </c>
      <c r="F5" s="111">
        <v>0.91438876233864841</v>
      </c>
      <c r="G5" s="51">
        <v>10536</v>
      </c>
      <c r="H5" s="183">
        <v>1</v>
      </c>
    </row>
    <row r="6" spans="1:8" x14ac:dyDescent="0.3">
      <c r="A6" s="411" t="s">
        <v>4</v>
      </c>
      <c r="B6" s="27" t="s">
        <v>6</v>
      </c>
      <c r="C6" s="8">
        <v>591</v>
      </c>
      <c r="D6" s="9">
        <v>6.8205424120023075E-2</v>
      </c>
      <c r="E6" s="8">
        <v>8074</v>
      </c>
      <c r="F6" s="9">
        <v>0.93179457587997694</v>
      </c>
      <c r="G6" s="8">
        <v>8665</v>
      </c>
      <c r="H6" s="172">
        <v>1</v>
      </c>
    </row>
    <row r="7" spans="1:8" ht="15" thickBot="1" x14ac:dyDescent="0.35">
      <c r="A7" s="413"/>
      <c r="B7" s="29" t="s">
        <v>7</v>
      </c>
      <c r="C7" s="14">
        <v>311</v>
      </c>
      <c r="D7" s="15">
        <v>0.16622127204703366</v>
      </c>
      <c r="E7" s="14">
        <v>1560</v>
      </c>
      <c r="F7" s="15">
        <v>0.83377872795296637</v>
      </c>
      <c r="G7" s="14">
        <v>1871</v>
      </c>
      <c r="H7" s="175">
        <v>1</v>
      </c>
    </row>
    <row r="8" spans="1:8" x14ac:dyDescent="0.3">
      <c r="A8" s="411" t="s">
        <v>297</v>
      </c>
      <c r="B8" s="27" t="s">
        <v>9</v>
      </c>
      <c r="C8" s="8">
        <v>392</v>
      </c>
      <c r="D8" s="9">
        <v>0.11435239206534423</v>
      </c>
      <c r="E8" s="8">
        <v>3036</v>
      </c>
      <c r="F8" s="9">
        <v>0.8856476079346558</v>
      </c>
      <c r="G8" s="8">
        <v>3428</v>
      </c>
      <c r="H8" s="172">
        <v>1</v>
      </c>
    </row>
    <row r="9" spans="1:8" x14ac:dyDescent="0.3">
      <c r="A9" s="412"/>
      <c r="B9" s="28" t="s">
        <v>10</v>
      </c>
      <c r="C9" s="11">
        <v>383</v>
      </c>
      <c r="D9" s="12">
        <v>0.19284994964753274</v>
      </c>
      <c r="E9" s="11">
        <v>1603</v>
      </c>
      <c r="F9" s="12">
        <v>0.80715005035246723</v>
      </c>
      <c r="G9" s="11">
        <v>1986</v>
      </c>
      <c r="H9" s="164">
        <v>1</v>
      </c>
    </row>
    <row r="10" spans="1:8" ht="15" thickBot="1" x14ac:dyDescent="0.35">
      <c r="A10" s="413"/>
      <c r="B10" s="29" t="s">
        <v>11</v>
      </c>
      <c r="C10" s="14">
        <v>127</v>
      </c>
      <c r="D10" s="15">
        <v>2.479500195236236E-2</v>
      </c>
      <c r="E10" s="14">
        <v>4995</v>
      </c>
      <c r="F10" s="15">
        <v>0.97520499804763761</v>
      </c>
      <c r="G10" s="14">
        <v>5122</v>
      </c>
      <c r="H10" s="175">
        <v>1</v>
      </c>
    </row>
    <row r="11" spans="1:8" x14ac:dyDescent="0.3">
      <c r="A11" s="442" t="s">
        <v>12</v>
      </c>
      <c r="B11" s="27" t="s">
        <v>13</v>
      </c>
      <c r="C11" s="8">
        <v>128</v>
      </c>
      <c r="D11" s="9">
        <v>0.14545454545454545</v>
      </c>
      <c r="E11" s="8">
        <v>752</v>
      </c>
      <c r="F11" s="9">
        <v>0.8545454545454545</v>
      </c>
      <c r="G11" s="8">
        <v>880</v>
      </c>
      <c r="H11" s="172">
        <v>1</v>
      </c>
    </row>
    <row r="12" spans="1:8" x14ac:dyDescent="0.3">
      <c r="A12" s="415"/>
      <c r="B12" s="28" t="s">
        <v>14</v>
      </c>
      <c r="C12" s="11">
        <v>361</v>
      </c>
      <c r="D12" s="12">
        <v>8.5524757166548213E-2</v>
      </c>
      <c r="E12" s="11">
        <v>3860</v>
      </c>
      <c r="F12" s="12">
        <v>0.91447524283345183</v>
      </c>
      <c r="G12" s="11">
        <v>4221</v>
      </c>
      <c r="H12" s="164">
        <v>1</v>
      </c>
    </row>
    <row r="13" spans="1:8" x14ac:dyDescent="0.3">
      <c r="A13" s="415"/>
      <c r="B13" s="28" t="s">
        <v>15</v>
      </c>
      <c r="C13" s="11">
        <v>253</v>
      </c>
      <c r="D13" s="12">
        <v>6.1797752808988762E-2</v>
      </c>
      <c r="E13" s="11">
        <v>3841</v>
      </c>
      <c r="F13" s="12">
        <v>0.9382022471910112</v>
      </c>
      <c r="G13" s="11">
        <v>4094</v>
      </c>
      <c r="H13" s="164">
        <v>1</v>
      </c>
    </row>
    <row r="14" spans="1:8" ht="15" thickBot="1" x14ac:dyDescent="0.35">
      <c r="A14" s="416"/>
      <c r="B14" s="29" t="s">
        <v>16</v>
      </c>
      <c r="C14" s="14">
        <v>160</v>
      </c>
      <c r="D14" s="15">
        <v>0.11931394481730052</v>
      </c>
      <c r="E14" s="14">
        <v>1181</v>
      </c>
      <c r="F14" s="15">
        <v>0.88068605518269949</v>
      </c>
      <c r="G14" s="14">
        <v>1341</v>
      </c>
      <c r="H14" s="175">
        <v>1</v>
      </c>
    </row>
  </sheetData>
  <mergeCells count="8">
    <mergeCell ref="G3:H3"/>
    <mergeCell ref="A5:B5"/>
    <mergeCell ref="A6:A7"/>
    <mergeCell ref="A8:A10"/>
    <mergeCell ref="A11:A14"/>
    <mergeCell ref="A3:B4"/>
    <mergeCell ref="C3:D3"/>
    <mergeCell ref="E3:F3"/>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2:H15"/>
  <sheetViews>
    <sheetView zoomScale="160" zoomScaleNormal="160" workbookViewId="0">
      <selection activeCell="G24" sqref="G24"/>
    </sheetView>
  </sheetViews>
  <sheetFormatPr defaultColWidth="11.5546875" defaultRowHeight="14.4" x14ac:dyDescent="0.3"/>
  <cols>
    <col min="3" max="3" width="12.5546875" customWidth="1"/>
    <col min="5" max="5" width="13" customWidth="1"/>
  </cols>
  <sheetData>
    <row r="2" spans="1:8" ht="15" thickBot="1" x14ac:dyDescent="0.35">
      <c r="A2" t="s">
        <v>343</v>
      </c>
    </row>
    <row r="3" spans="1:8" ht="88.2" customHeight="1" x14ac:dyDescent="0.3">
      <c r="A3" s="530"/>
      <c r="B3" s="531"/>
      <c r="C3" s="534" t="s">
        <v>87</v>
      </c>
      <c r="D3" s="535"/>
      <c r="E3" s="451" t="s">
        <v>269</v>
      </c>
      <c r="F3" s="452"/>
      <c r="G3" s="485" t="s">
        <v>3</v>
      </c>
      <c r="H3" s="486"/>
    </row>
    <row r="4" spans="1:8" ht="15" thickBot="1" x14ac:dyDescent="0.35">
      <c r="A4" s="532"/>
      <c r="B4" s="533"/>
      <c r="C4" s="241" t="s">
        <v>289</v>
      </c>
      <c r="D4" s="29" t="s">
        <v>2</v>
      </c>
      <c r="E4" s="241" t="s">
        <v>289</v>
      </c>
      <c r="F4" s="29" t="s">
        <v>2</v>
      </c>
      <c r="G4" s="241" t="s">
        <v>289</v>
      </c>
      <c r="H4" s="13" t="s">
        <v>2</v>
      </c>
    </row>
    <row r="5" spans="1:8" ht="15" customHeight="1" thickBot="1" x14ac:dyDescent="0.35">
      <c r="A5" s="507" t="s">
        <v>3</v>
      </c>
      <c r="B5" s="508"/>
      <c r="C5" s="51">
        <v>2479</v>
      </c>
      <c r="D5" s="111">
        <v>0.23528853454821563</v>
      </c>
      <c r="E5" s="51">
        <v>8057</v>
      </c>
      <c r="F5" s="111">
        <v>0.76471146545178437</v>
      </c>
      <c r="G5" s="51">
        <v>10536</v>
      </c>
      <c r="H5" s="183">
        <v>1</v>
      </c>
    </row>
    <row r="6" spans="1:8" x14ac:dyDescent="0.3">
      <c r="A6" s="411" t="s">
        <v>4</v>
      </c>
      <c r="B6" s="27" t="s">
        <v>6</v>
      </c>
      <c r="C6" s="8">
        <v>1787</v>
      </c>
      <c r="D6" s="9">
        <v>0.20623196768609348</v>
      </c>
      <c r="E6" s="8">
        <v>6878</v>
      </c>
      <c r="F6" s="9">
        <v>0.79376803231390647</v>
      </c>
      <c r="G6" s="8">
        <v>8665</v>
      </c>
      <c r="H6" s="172">
        <v>1</v>
      </c>
    </row>
    <row r="7" spans="1:8" ht="15" thickBot="1" x14ac:dyDescent="0.35">
      <c r="A7" s="413"/>
      <c r="B7" s="29" t="s">
        <v>7</v>
      </c>
      <c r="C7" s="14">
        <v>692</v>
      </c>
      <c r="D7" s="15">
        <v>0.36985569214323893</v>
      </c>
      <c r="E7" s="14">
        <v>1179</v>
      </c>
      <c r="F7" s="15">
        <v>0.63014430785676112</v>
      </c>
      <c r="G7" s="14">
        <v>1871</v>
      </c>
      <c r="H7" s="175">
        <v>1</v>
      </c>
    </row>
    <row r="8" spans="1:8" x14ac:dyDescent="0.3">
      <c r="A8" s="411" t="s">
        <v>297</v>
      </c>
      <c r="B8" s="27" t="s">
        <v>9</v>
      </c>
      <c r="C8" s="8">
        <v>1057</v>
      </c>
      <c r="D8" s="9">
        <v>0.30834305717619603</v>
      </c>
      <c r="E8" s="8">
        <v>2371</v>
      </c>
      <c r="F8" s="9">
        <v>0.69165694282380397</v>
      </c>
      <c r="G8" s="8">
        <v>3428</v>
      </c>
      <c r="H8" s="172">
        <v>1</v>
      </c>
    </row>
    <row r="9" spans="1:8" x14ac:dyDescent="0.3">
      <c r="A9" s="412"/>
      <c r="B9" s="28" t="s">
        <v>10</v>
      </c>
      <c r="C9" s="11">
        <v>593</v>
      </c>
      <c r="D9" s="12">
        <v>0.2985901309164149</v>
      </c>
      <c r="E9" s="11">
        <v>1393</v>
      </c>
      <c r="F9" s="12">
        <v>0.70140986908358505</v>
      </c>
      <c r="G9" s="11">
        <v>1986</v>
      </c>
      <c r="H9" s="164">
        <v>1</v>
      </c>
    </row>
    <row r="10" spans="1:8" ht="15" thickBot="1" x14ac:dyDescent="0.35">
      <c r="A10" s="413"/>
      <c r="B10" s="29" t="s">
        <v>11</v>
      </c>
      <c r="C10" s="14">
        <v>829</v>
      </c>
      <c r="D10" s="15">
        <v>0.16185083951581414</v>
      </c>
      <c r="E10" s="14">
        <v>4293</v>
      </c>
      <c r="F10" s="15">
        <v>0.83814916048418586</v>
      </c>
      <c r="G10" s="14">
        <v>5122</v>
      </c>
      <c r="H10" s="175">
        <v>1</v>
      </c>
    </row>
    <row r="11" spans="1:8" x14ac:dyDescent="0.3">
      <c r="A11" s="442" t="s">
        <v>12</v>
      </c>
      <c r="B11" s="27" t="s">
        <v>13</v>
      </c>
      <c r="C11" s="8">
        <v>286</v>
      </c>
      <c r="D11" s="9">
        <v>0.32500000000000001</v>
      </c>
      <c r="E11" s="8">
        <v>594</v>
      </c>
      <c r="F11" s="9">
        <v>0.67500000000000004</v>
      </c>
      <c r="G11" s="8">
        <v>880</v>
      </c>
      <c r="H11" s="172">
        <v>1</v>
      </c>
    </row>
    <row r="12" spans="1:8" x14ac:dyDescent="0.3">
      <c r="A12" s="415"/>
      <c r="B12" s="28" t="s">
        <v>14</v>
      </c>
      <c r="C12" s="11">
        <v>537</v>
      </c>
      <c r="D12" s="12">
        <v>0.12722103766879886</v>
      </c>
      <c r="E12" s="11">
        <v>3684</v>
      </c>
      <c r="F12" s="12">
        <v>0.87277896233120111</v>
      </c>
      <c r="G12" s="11">
        <v>4221</v>
      </c>
      <c r="H12" s="164">
        <v>1</v>
      </c>
    </row>
    <row r="13" spans="1:8" x14ac:dyDescent="0.3">
      <c r="A13" s="415"/>
      <c r="B13" s="28" t="s">
        <v>15</v>
      </c>
      <c r="C13" s="11">
        <v>1099</v>
      </c>
      <c r="D13" s="12">
        <v>0.26844162188568638</v>
      </c>
      <c r="E13" s="11">
        <v>2995</v>
      </c>
      <c r="F13" s="12">
        <v>0.73155837811431368</v>
      </c>
      <c r="G13" s="11">
        <v>4094</v>
      </c>
      <c r="H13" s="164">
        <v>1</v>
      </c>
    </row>
    <row r="14" spans="1:8" ht="15" thickBot="1" x14ac:dyDescent="0.35">
      <c r="A14" s="416"/>
      <c r="B14" s="29" t="s">
        <v>16</v>
      </c>
      <c r="C14" s="14">
        <v>557</v>
      </c>
      <c r="D14" s="15">
        <v>0.41536167039522742</v>
      </c>
      <c r="E14" s="14">
        <v>784</v>
      </c>
      <c r="F14" s="15">
        <v>0.58463832960477258</v>
      </c>
      <c r="G14" s="14">
        <v>1341</v>
      </c>
      <c r="H14" s="175">
        <v>1</v>
      </c>
    </row>
    <row r="15" spans="1:8" x14ac:dyDescent="0.3">
      <c r="A15" s="44"/>
      <c r="C15" s="22"/>
      <c r="E15" s="253"/>
    </row>
  </sheetData>
  <mergeCells count="8">
    <mergeCell ref="G3:H3"/>
    <mergeCell ref="A5:B5"/>
    <mergeCell ref="A6:A7"/>
    <mergeCell ref="A8:A10"/>
    <mergeCell ref="A11:A14"/>
    <mergeCell ref="A3:B4"/>
    <mergeCell ref="C3:D3"/>
    <mergeCell ref="E3:F3"/>
  </mergeCell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dimension ref="A3:K14"/>
  <sheetViews>
    <sheetView zoomScale="130" zoomScaleNormal="130" workbookViewId="0">
      <selection activeCell="A17" sqref="A17:XFD21"/>
    </sheetView>
  </sheetViews>
  <sheetFormatPr defaultColWidth="11.5546875" defaultRowHeight="14.4" x14ac:dyDescent="0.3"/>
  <cols>
    <col min="3" max="7" width="12.44140625" customWidth="1"/>
    <col min="8" max="8" width="17.5546875" customWidth="1"/>
    <col min="9" max="11" width="12.44140625" customWidth="1"/>
  </cols>
  <sheetData>
    <row r="3" spans="1:11" ht="15" thickBot="1" x14ac:dyDescent="0.35">
      <c r="A3" t="s">
        <v>344</v>
      </c>
    </row>
    <row r="4" spans="1:11" ht="102" customHeight="1" thickBot="1" x14ac:dyDescent="0.35">
      <c r="A4" s="530"/>
      <c r="B4" s="531"/>
      <c r="C4" s="146" t="s">
        <v>88</v>
      </c>
      <c r="D4" s="146" t="s">
        <v>89</v>
      </c>
      <c r="E4" s="146" t="s">
        <v>90</v>
      </c>
      <c r="F4" s="146" t="s">
        <v>179</v>
      </c>
      <c r="G4" s="146" t="s">
        <v>180</v>
      </c>
      <c r="H4" s="146" t="s">
        <v>91</v>
      </c>
      <c r="I4" s="146" t="s">
        <v>92</v>
      </c>
      <c r="J4" s="146" t="s">
        <v>275</v>
      </c>
      <c r="K4" s="92" t="s">
        <v>3</v>
      </c>
    </row>
    <row r="5" spans="1:11" ht="15" thickBot="1" x14ac:dyDescent="0.35">
      <c r="A5" s="421" t="s">
        <v>3</v>
      </c>
      <c r="B5" s="422"/>
      <c r="C5" s="20">
        <v>0.156</v>
      </c>
      <c r="D5" s="20">
        <v>0.112</v>
      </c>
      <c r="E5" s="20">
        <v>3.5999999999999997E-2</v>
      </c>
      <c r="F5" s="20">
        <v>0.20533333333333334</v>
      </c>
      <c r="G5" s="20">
        <v>0.25600000000000001</v>
      </c>
      <c r="H5" s="20">
        <v>7.3333333333333334E-2</v>
      </c>
      <c r="I5" s="20">
        <v>0.14933333333333335</v>
      </c>
      <c r="J5" s="20">
        <v>1.2E-2</v>
      </c>
      <c r="K5" s="6">
        <v>1</v>
      </c>
    </row>
    <row r="6" spans="1:11" x14ac:dyDescent="0.3">
      <c r="A6" s="426" t="s">
        <v>4</v>
      </c>
      <c r="B6" s="135" t="s">
        <v>6</v>
      </c>
      <c r="C6" s="9">
        <v>0.1693121693121693</v>
      </c>
      <c r="D6" s="9">
        <v>0.11904761904761904</v>
      </c>
      <c r="E6" s="9">
        <v>3.7037037037037035E-2</v>
      </c>
      <c r="F6" s="9">
        <v>0.20899470899470898</v>
      </c>
      <c r="G6" s="9">
        <v>0.24603174603174602</v>
      </c>
      <c r="H6" s="9">
        <v>5.5555555555555552E-2</v>
      </c>
      <c r="I6" s="9">
        <v>0.15873015873015872</v>
      </c>
      <c r="J6" s="9">
        <v>5.2910052910052907E-3</v>
      </c>
      <c r="K6" s="32">
        <v>1</v>
      </c>
    </row>
    <row r="7" spans="1:11" ht="15" thickBot="1" x14ac:dyDescent="0.35">
      <c r="A7" s="427"/>
      <c r="B7" s="137" t="s">
        <v>7</v>
      </c>
      <c r="C7" s="15">
        <v>0.1424731182795699</v>
      </c>
      <c r="D7" s="15">
        <v>0.10483870967741936</v>
      </c>
      <c r="E7" s="15">
        <v>3.4946236559139782E-2</v>
      </c>
      <c r="F7" s="15">
        <v>0.20161290322580644</v>
      </c>
      <c r="G7" s="15">
        <v>0.2661290322580645</v>
      </c>
      <c r="H7" s="15">
        <v>9.1397849462365593E-2</v>
      </c>
      <c r="I7" s="15">
        <v>0.13978494623655913</v>
      </c>
      <c r="J7" s="15">
        <v>1.8817204301075269E-2</v>
      </c>
      <c r="K7" s="23">
        <v>1</v>
      </c>
    </row>
    <row r="8" spans="1:11" x14ac:dyDescent="0.3">
      <c r="A8" s="423" t="s">
        <v>297</v>
      </c>
      <c r="B8" s="135" t="s">
        <v>9</v>
      </c>
      <c r="C8" s="9">
        <v>0.14232209737827714</v>
      </c>
      <c r="D8" s="9">
        <v>0.12359550561797752</v>
      </c>
      <c r="E8" s="9">
        <v>2.247191011235955E-2</v>
      </c>
      <c r="F8" s="9">
        <v>0.20973782771535582</v>
      </c>
      <c r="G8" s="9">
        <v>0.23970037453183521</v>
      </c>
      <c r="H8" s="9">
        <v>6.741573033707865E-2</v>
      </c>
      <c r="I8" s="9">
        <v>0.1797752808988764</v>
      </c>
      <c r="J8" s="9">
        <v>1.4981273408239701E-2</v>
      </c>
      <c r="K8" s="32">
        <v>1</v>
      </c>
    </row>
    <row r="9" spans="1:11" x14ac:dyDescent="0.3">
      <c r="A9" s="424"/>
      <c r="B9" s="136" t="s">
        <v>10</v>
      </c>
      <c r="C9" s="12">
        <v>0.18817204301075269</v>
      </c>
      <c r="D9" s="12">
        <v>0.11290322580645161</v>
      </c>
      <c r="E9" s="12">
        <v>5.3763440860215055E-2</v>
      </c>
      <c r="F9" s="12">
        <v>0.18279569892473119</v>
      </c>
      <c r="G9" s="12">
        <v>0.26881720430107525</v>
      </c>
      <c r="H9" s="12">
        <v>9.1397849462365593E-2</v>
      </c>
      <c r="I9" s="12">
        <v>9.6774193548387094E-2</v>
      </c>
      <c r="J9" s="12">
        <v>5.3763440860215058E-3</v>
      </c>
      <c r="K9" s="33">
        <v>1</v>
      </c>
    </row>
    <row r="10" spans="1:11" ht="15" thickBot="1" x14ac:dyDescent="0.35">
      <c r="A10" s="427"/>
      <c r="B10" s="137" t="s">
        <v>11</v>
      </c>
      <c r="C10" s="15">
        <v>0.14814814814814814</v>
      </c>
      <c r="D10" s="15">
        <v>0.10101010101010101</v>
      </c>
      <c r="E10" s="15">
        <v>3.7037037037037035E-2</v>
      </c>
      <c r="F10" s="15">
        <v>0.21548821548821548</v>
      </c>
      <c r="G10" s="15">
        <v>0.26262626262626265</v>
      </c>
      <c r="H10" s="15">
        <v>6.7340067340067339E-2</v>
      </c>
      <c r="I10" s="15">
        <v>0.15488215488215487</v>
      </c>
      <c r="J10" s="15">
        <v>1.3468013468013467E-2</v>
      </c>
      <c r="K10" s="23">
        <v>1</v>
      </c>
    </row>
    <row r="11" spans="1:11" x14ac:dyDescent="0.3">
      <c r="A11" s="536" t="s">
        <v>12</v>
      </c>
      <c r="B11" s="135" t="s">
        <v>13</v>
      </c>
      <c r="C11" s="9">
        <v>0.16935483870967741</v>
      </c>
      <c r="D11" s="9">
        <v>0.125</v>
      </c>
      <c r="E11" s="9">
        <v>3.2258064516129031E-2</v>
      </c>
      <c r="F11" s="9">
        <v>0.19354838709677419</v>
      </c>
      <c r="G11" s="9">
        <v>0.27016129032258063</v>
      </c>
      <c r="H11" s="9">
        <v>6.0483870967741937E-2</v>
      </c>
      <c r="I11" s="9">
        <v>0.14112903225806453</v>
      </c>
      <c r="J11" s="9">
        <v>8.0645161290322578E-3</v>
      </c>
      <c r="K11" s="32">
        <v>1</v>
      </c>
    </row>
    <row r="12" spans="1:11" x14ac:dyDescent="0.3">
      <c r="A12" s="537"/>
      <c r="B12" s="136" t="s">
        <v>14</v>
      </c>
      <c r="C12" s="12">
        <v>0.14218009478672985</v>
      </c>
      <c r="D12" s="12">
        <v>7.1090047393364927E-2</v>
      </c>
      <c r="E12" s="12">
        <v>5.2132701421800945E-2</v>
      </c>
      <c r="F12" s="12">
        <v>0.20853080568720378</v>
      </c>
      <c r="G12" s="12">
        <v>0.29383886255924169</v>
      </c>
      <c r="H12" s="12">
        <v>9.004739336492891E-2</v>
      </c>
      <c r="I12" s="12">
        <v>0.11374407582938388</v>
      </c>
      <c r="J12" s="12">
        <v>2.843601895734597E-2</v>
      </c>
      <c r="K12" s="33">
        <v>1</v>
      </c>
    </row>
    <row r="13" spans="1:11" x14ac:dyDescent="0.3">
      <c r="A13" s="537"/>
      <c r="B13" s="136" t="s">
        <v>15</v>
      </c>
      <c r="C13" s="12">
        <v>0.16033755274261605</v>
      </c>
      <c r="D13" s="12">
        <v>0.10548523206751055</v>
      </c>
      <c r="E13" s="12">
        <v>2.9535864978902954E-2</v>
      </c>
      <c r="F13" s="12">
        <v>0.22362869198312235</v>
      </c>
      <c r="G13" s="12">
        <v>0.21518987341772153</v>
      </c>
      <c r="H13" s="12">
        <v>6.3291139240506333E-2</v>
      </c>
      <c r="I13" s="12">
        <v>0.19831223628691982</v>
      </c>
      <c r="J13" s="12">
        <v>4.2194092827004216E-3</v>
      </c>
      <c r="K13" s="33">
        <v>1</v>
      </c>
    </row>
    <row r="14" spans="1:11" ht="15" thickBot="1" x14ac:dyDescent="0.35">
      <c r="A14" s="538"/>
      <c r="B14" s="137" t="s">
        <v>16</v>
      </c>
      <c r="C14" s="15">
        <v>0.12962962962962962</v>
      </c>
      <c r="D14" s="15">
        <v>0.24074074074074073</v>
      </c>
      <c r="E14" s="15">
        <v>1.8518518518518517E-2</v>
      </c>
      <c r="F14" s="15">
        <v>0.16666666666666666</v>
      </c>
      <c r="G14" s="15">
        <v>0.22222222222222221</v>
      </c>
      <c r="H14" s="15">
        <v>0.1111111111111111</v>
      </c>
      <c r="I14" s="15">
        <v>0.1111111111111111</v>
      </c>
      <c r="J14" s="15">
        <v>0</v>
      </c>
      <c r="K14" s="23">
        <v>1</v>
      </c>
    </row>
  </sheetData>
  <mergeCells count="5">
    <mergeCell ref="A5:B5"/>
    <mergeCell ref="A6:A7"/>
    <mergeCell ref="A8:A10"/>
    <mergeCell ref="A11:A14"/>
    <mergeCell ref="A4:B4"/>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dimension ref="C5:C7"/>
  <sheetViews>
    <sheetView workbookViewId="0">
      <selection activeCell="C5" sqref="C5"/>
    </sheetView>
  </sheetViews>
  <sheetFormatPr defaultColWidth="11.5546875" defaultRowHeight="14.4" x14ac:dyDescent="0.3"/>
  <sheetData>
    <row r="5" spans="3:3" x14ac:dyDescent="0.3">
      <c r="C5" s="52" t="s">
        <v>378</v>
      </c>
    </row>
    <row r="6" spans="3:3" x14ac:dyDescent="0.3">
      <c r="C6" s="52" t="s">
        <v>151</v>
      </c>
    </row>
    <row r="7" spans="3:3" x14ac:dyDescent="0.3">
      <c r="C7" t="s">
        <v>141</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dimension ref="A2:L26"/>
  <sheetViews>
    <sheetView zoomScale="145" zoomScaleNormal="145" workbookViewId="0">
      <selection activeCell="A18" sqref="A18:B29"/>
    </sheetView>
  </sheetViews>
  <sheetFormatPr defaultColWidth="11.5546875" defaultRowHeight="14.4" x14ac:dyDescent="0.3"/>
  <cols>
    <col min="1" max="1" width="13.5546875" customWidth="1"/>
    <col min="2" max="2" width="14" customWidth="1"/>
    <col min="3" max="12" width="11.109375" customWidth="1"/>
  </cols>
  <sheetData>
    <row r="2" spans="1:12" x14ac:dyDescent="0.3">
      <c r="A2" s="156" t="s">
        <v>345</v>
      </c>
    </row>
    <row r="3" spans="1:12" x14ac:dyDescent="0.3">
      <c r="A3" t="s">
        <v>151</v>
      </c>
    </row>
    <row r="4" spans="1:12" ht="15" thickBot="1" x14ac:dyDescent="0.35"/>
    <row r="5" spans="1:12" ht="30.6" customHeight="1" x14ac:dyDescent="0.3">
      <c r="A5" s="517"/>
      <c r="B5" s="505"/>
      <c r="C5" s="539" t="s">
        <v>243</v>
      </c>
      <c r="D5" s="539"/>
      <c r="E5" s="539" t="s">
        <v>246</v>
      </c>
      <c r="F5" s="539"/>
      <c r="G5" s="539" t="s">
        <v>244</v>
      </c>
      <c r="H5" s="539"/>
      <c r="I5" s="539" t="s">
        <v>142</v>
      </c>
      <c r="J5" s="539"/>
      <c r="K5" s="539" t="s">
        <v>245</v>
      </c>
      <c r="L5" s="540"/>
    </row>
    <row r="6" spans="1:12" ht="48" customHeight="1" thickBot="1" x14ac:dyDescent="0.35">
      <c r="A6" s="518"/>
      <c r="B6" s="519"/>
      <c r="C6" s="151" t="s">
        <v>295</v>
      </c>
      <c r="D6" s="151" t="s">
        <v>95</v>
      </c>
      <c r="E6" s="151" t="s">
        <v>295</v>
      </c>
      <c r="F6" s="151" t="s">
        <v>95</v>
      </c>
      <c r="G6" s="151" t="s">
        <v>295</v>
      </c>
      <c r="H6" s="151" t="s">
        <v>95</v>
      </c>
      <c r="I6" s="151" t="s">
        <v>295</v>
      </c>
      <c r="J6" s="151" t="s">
        <v>95</v>
      </c>
      <c r="K6" s="151" t="s">
        <v>295</v>
      </c>
      <c r="L6" s="254" t="s">
        <v>95</v>
      </c>
    </row>
    <row r="7" spans="1:12" ht="15" thickBot="1" x14ac:dyDescent="0.35">
      <c r="A7" s="507" t="s">
        <v>3</v>
      </c>
      <c r="B7" s="508"/>
      <c r="C7" s="51">
        <v>6608</v>
      </c>
      <c r="D7" s="255">
        <v>5.0718829999999997</v>
      </c>
      <c r="E7" s="51">
        <v>4164</v>
      </c>
      <c r="F7" s="255">
        <v>4.31196</v>
      </c>
      <c r="G7" s="255">
        <v>949</v>
      </c>
      <c r="H7" s="255">
        <v>2.3371970000000002</v>
      </c>
      <c r="I7" s="255">
        <v>1686</v>
      </c>
      <c r="J7" s="255">
        <v>10.910439999999999</v>
      </c>
      <c r="K7" s="255">
        <v>3489</v>
      </c>
      <c r="L7" s="256">
        <v>3.2049300000000001</v>
      </c>
    </row>
    <row r="8" spans="1:12" x14ac:dyDescent="0.3">
      <c r="A8" s="411" t="s">
        <v>4</v>
      </c>
      <c r="B8" s="27" t="s">
        <v>6</v>
      </c>
      <c r="C8" s="8">
        <v>5344</v>
      </c>
      <c r="D8" s="257">
        <v>3.310816</v>
      </c>
      <c r="E8" s="8">
        <v>3149</v>
      </c>
      <c r="F8" s="257">
        <v>2.1997460000000002</v>
      </c>
      <c r="G8" s="257">
        <v>419</v>
      </c>
      <c r="H8" s="257">
        <v>1.649165</v>
      </c>
      <c r="I8" s="257">
        <v>1252</v>
      </c>
      <c r="J8" s="257">
        <v>5.75</v>
      </c>
      <c r="K8" s="257">
        <v>2654</v>
      </c>
      <c r="L8" s="258">
        <v>2.196307</v>
      </c>
    </row>
    <row r="9" spans="1:12" ht="15" thickBot="1" x14ac:dyDescent="0.35">
      <c r="A9" s="413"/>
      <c r="B9" s="29" t="s">
        <v>7</v>
      </c>
      <c r="C9" s="14">
        <v>1264</v>
      </c>
      <c r="D9" s="259">
        <v>12.51741</v>
      </c>
      <c r="E9" s="14">
        <v>1015</v>
      </c>
      <c r="F9" s="259">
        <v>10.865019999999999</v>
      </c>
      <c r="G9" s="259">
        <v>530</v>
      </c>
      <c r="H9" s="259">
        <v>2.881132</v>
      </c>
      <c r="I9" s="259">
        <v>434</v>
      </c>
      <c r="J9" s="259">
        <v>25.797239999999999</v>
      </c>
      <c r="K9" s="259">
        <v>835</v>
      </c>
      <c r="L9" s="260">
        <v>6.4107779999999996</v>
      </c>
    </row>
    <row r="10" spans="1:12" x14ac:dyDescent="0.3">
      <c r="A10" s="411" t="s">
        <v>297</v>
      </c>
      <c r="B10" s="27" t="s">
        <v>9</v>
      </c>
      <c r="C10" s="8">
        <v>2446</v>
      </c>
      <c r="D10" s="257">
        <v>5.3830739999999997</v>
      </c>
      <c r="E10" s="8">
        <v>2075</v>
      </c>
      <c r="F10" s="257">
        <v>4.2828920000000004</v>
      </c>
      <c r="G10" s="257">
        <v>502</v>
      </c>
      <c r="H10" s="257">
        <v>2.1494019999999998</v>
      </c>
      <c r="I10" s="257">
        <v>744</v>
      </c>
      <c r="J10" s="257">
        <v>8.7163979999999999</v>
      </c>
      <c r="K10" s="257">
        <v>1379</v>
      </c>
      <c r="L10" s="258">
        <v>2.4438</v>
      </c>
    </row>
    <row r="11" spans="1:12" x14ac:dyDescent="0.3">
      <c r="A11" s="412"/>
      <c r="B11" s="28" t="s">
        <v>10</v>
      </c>
      <c r="C11" s="11">
        <v>493</v>
      </c>
      <c r="D11" s="261">
        <v>4.4077080000000004</v>
      </c>
      <c r="E11" s="11">
        <v>296</v>
      </c>
      <c r="F11" s="261">
        <v>3.5270269999999999</v>
      </c>
      <c r="G11" s="261">
        <v>100</v>
      </c>
      <c r="H11" s="261">
        <v>1.97</v>
      </c>
      <c r="I11" s="261">
        <v>594</v>
      </c>
      <c r="J11" s="261">
        <v>6.7676769999999999</v>
      </c>
      <c r="K11" s="261">
        <v>194</v>
      </c>
      <c r="L11" s="262">
        <v>2.0309279999999998</v>
      </c>
    </row>
    <row r="12" spans="1:12" ht="15" thickBot="1" x14ac:dyDescent="0.35">
      <c r="A12" s="413"/>
      <c r="B12" s="29" t="s">
        <v>11</v>
      </c>
      <c r="C12" s="14">
        <v>3669</v>
      </c>
      <c r="D12" s="259">
        <v>4.9536660000000001</v>
      </c>
      <c r="E12" s="14">
        <v>1793</v>
      </c>
      <c r="F12" s="259">
        <v>4.4751810000000001</v>
      </c>
      <c r="G12" s="259">
        <v>347</v>
      </c>
      <c r="H12" s="259">
        <v>2.7146970000000001</v>
      </c>
      <c r="I12" s="259">
        <v>348</v>
      </c>
      <c r="J12" s="259">
        <v>22.672409999999999</v>
      </c>
      <c r="K12" s="259">
        <v>1916</v>
      </c>
      <c r="L12" s="260">
        <v>3.8716080000000002</v>
      </c>
    </row>
    <row r="13" spans="1:12" x14ac:dyDescent="0.3">
      <c r="A13" s="442" t="s">
        <v>12</v>
      </c>
      <c r="B13" s="27" t="s">
        <v>13</v>
      </c>
      <c r="C13" s="8">
        <v>584</v>
      </c>
      <c r="D13" s="257">
        <v>7.5068489999999999</v>
      </c>
      <c r="E13" s="8">
        <v>431</v>
      </c>
      <c r="F13" s="257">
        <v>2.9907189999999999</v>
      </c>
      <c r="G13" s="257">
        <v>155</v>
      </c>
      <c r="H13" s="257">
        <v>3.02806</v>
      </c>
      <c r="I13" s="257">
        <v>137</v>
      </c>
      <c r="J13" s="257">
        <v>9.9124090000000002</v>
      </c>
      <c r="K13" s="257">
        <v>238</v>
      </c>
      <c r="L13" s="258">
        <v>6.7857139999999996</v>
      </c>
    </row>
    <row r="14" spans="1:12" x14ac:dyDescent="0.3">
      <c r="A14" s="415"/>
      <c r="B14" s="28" t="s">
        <v>14</v>
      </c>
      <c r="C14" s="11">
        <v>2269</v>
      </c>
      <c r="D14" s="261">
        <v>4.7972679999999999</v>
      </c>
      <c r="E14" s="11">
        <v>1744</v>
      </c>
      <c r="F14" s="261">
        <v>3.0590600000000001</v>
      </c>
      <c r="G14" s="261">
        <v>178</v>
      </c>
      <c r="H14" s="261">
        <v>1.910112</v>
      </c>
      <c r="I14" s="261">
        <v>435</v>
      </c>
      <c r="J14" s="261">
        <v>8.4482759999999999</v>
      </c>
      <c r="K14" s="261">
        <v>1385</v>
      </c>
      <c r="L14" s="262">
        <v>2.8101080000000001</v>
      </c>
    </row>
    <row r="15" spans="1:12" x14ac:dyDescent="0.3">
      <c r="A15" s="415"/>
      <c r="B15" s="28" t="s">
        <v>15</v>
      </c>
      <c r="C15" s="11">
        <v>3101</v>
      </c>
      <c r="D15" s="261">
        <v>4.7649150000000002</v>
      </c>
      <c r="E15" s="11">
        <v>1563</v>
      </c>
      <c r="F15" s="261">
        <v>4.4964810000000002</v>
      </c>
      <c r="G15" s="261">
        <v>382</v>
      </c>
      <c r="H15" s="261">
        <v>2.2984290000000001</v>
      </c>
      <c r="I15" s="261">
        <v>788</v>
      </c>
      <c r="J15" s="261">
        <v>9.2208120000000005</v>
      </c>
      <c r="K15" s="261">
        <v>1597</v>
      </c>
      <c r="L15" s="262">
        <v>3.2930489999999999</v>
      </c>
    </row>
    <row r="16" spans="1:12" ht="15" thickBot="1" x14ac:dyDescent="0.35">
      <c r="A16" s="416"/>
      <c r="B16" s="29" t="s">
        <v>16</v>
      </c>
      <c r="C16" s="14">
        <v>654</v>
      </c>
      <c r="D16" s="259">
        <v>5.3058100000000001</v>
      </c>
      <c r="E16" s="14">
        <v>426</v>
      </c>
      <c r="F16" s="259">
        <v>10.10094</v>
      </c>
      <c r="G16" s="259">
        <v>234</v>
      </c>
      <c r="H16" s="259">
        <v>2.269231</v>
      </c>
      <c r="I16" s="259">
        <v>326</v>
      </c>
      <c r="J16" s="259">
        <v>18.699390000000001</v>
      </c>
      <c r="K16" s="259">
        <v>269</v>
      </c>
      <c r="L16" s="260">
        <v>1.546468</v>
      </c>
    </row>
    <row r="21" spans="2:2" x14ac:dyDescent="0.3">
      <c r="B21" s="54"/>
    </row>
    <row r="22" spans="2:2" x14ac:dyDescent="0.3">
      <c r="B22" s="54"/>
    </row>
    <row r="23" spans="2:2" x14ac:dyDescent="0.3">
      <c r="B23" s="54"/>
    </row>
    <row r="24" spans="2:2" x14ac:dyDescent="0.3">
      <c r="B24" s="54"/>
    </row>
    <row r="25" spans="2:2" x14ac:dyDescent="0.3">
      <c r="B25" s="54"/>
    </row>
    <row r="26" spans="2:2" x14ac:dyDescent="0.3">
      <c r="B26" s="54"/>
    </row>
  </sheetData>
  <mergeCells count="10">
    <mergeCell ref="A7:B7"/>
    <mergeCell ref="A8:A9"/>
    <mergeCell ref="A10:A12"/>
    <mergeCell ref="A13:A16"/>
    <mergeCell ref="A5:B6"/>
    <mergeCell ref="C5:D5"/>
    <mergeCell ref="E5:F5"/>
    <mergeCell ref="G5:H5"/>
    <mergeCell ref="I5:J5"/>
    <mergeCell ref="K5:L5"/>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2:P51"/>
  <sheetViews>
    <sheetView zoomScaleNormal="100" workbookViewId="0">
      <selection activeCell="A20" sqref="A20:B36"/>
    </sheetView>
  </sheetViews>
  <sheetFormatPr defaultColWidth="11.5546875" defaultRowHeight="14.4" x14ac:dyDescent="0.3"/>
  <cols>
    <col min="1" max="1" width="15.109375" customWidth="1"/>
    <col min="2" max="2" width="14" customWidth="1"/>
    <col min="3" max="16" width="13.33203125" customWidth="1"/>
  </cols>
  <sheetData>
    <row r="2" spans="1:16" x14ac:dyDescent="0.3">
      <c r="A2" s="156" t="s">
        <v>346</v>
      </c>
    </row>
    <row r="3" spans="1:16" x14ac:dyDescent="0.3">
      <c r="A3" t="s">
        <v>298</v>
      </c>
    </row>
    <row r="4" spans="1:16" ht="15" thickBot="1" x14ac:dyDescent="0.35"/>
    <row r="5" spans="1:16" ht="48.75" customHeight="1" thickBot="1" x14ac:dyDescent="0.35">
      <c r="A5" s="409"/>
      <c r="B5" s="541"/>
      <c r="C5" s="543" t="s">
        <v>190</v>
      </c>
      <c r="D5" s="544"/>
      <c r="E5" s="543" t="s">
        <v>191</v>
      </c>
      <c r="F5" s="544"/>
      <c r="G5" s="543" t="s">
        <v>93</v>
      </c>
      <c r="H5" s="544"/>
      <c r="I5" s="545" t="s">
        <v>192</v>
      </c>
      <c r="J5" s="545"/>
      <c r="K5" s="543" t="s">
        <v>193</v>
      </c>
      <c r="L5" s="544"/>
      <c r="M5" s="545" t="s">
        <v>194</v>
      </c>
      <c r="N5" s="545"/>
      <c r="O5" s="543" t="s">
        <v>94</v>
      </c>
      <c r="P5" s="544"/>
    </row>
    <row r="6" spans="1:16" ht="36" customHeight="1" thickBot="1" x14ac:dyDescent="0.35">
      <c r="A6" s="500"/>
      <c r="B6" s="542"/>
      <c r="C6" s="179" t="s">
        <v>290</v>
      </c>
      <c r="D6" s="179" t="s">
        <v>143</v>
      </c>
      <c r="E6" s="179" t="s">
        <v>290</v>
      </c>
      <c r="F6" s="179" t="s">
        <v>143</v>
      </c>
      <c r="G6" s="179" t="s">
        <v>290</v>
      </c>
      <c r="H6" s="179" t="s">
        <v>143</v>
      </c>
      <c r="I6" s="179" t="s">
        <v>290</v>
      </c>
      <c r="J6" s="179" t="s">
        <v>143</v>
      </c>
      <c r="K6" s="179" t="s">
        <v>290</v>
      </c>
      <c r="L6" s="179" t="s">
        <v>143</v>
      </c>
      <c r="M6" s="179" t="s">
        <v>290</v>
      </c>
      <c r="N6" s="179" t="s">
        <v>143</v>
      </c>
      <c r="O6" s="179" t="s">
        <v>290</v>
      </c>
      <c r="P6" s="179" t="s">
        <v>143</v>
      </c>
    </row>
    <row r="7" spans="1:16" ht="15" thickBot="1" x14ac:dyDescent="0.35">
      <c r="A7" s="507" t="s">
        <v>3</v>
      </c>
      <c r="B7" s="508"/>
      <c r="C7" s="51">
        <v>1185</v>
      </c>
      <c r="D7" s="255">
        <v>2.0016880000000001</v>
      </c>
      <c r="E7" s="51">
        <v>489</v>
      </c>
      <c r="F7" s="255">
        <v>1.668712</v>
      </c>
      <c r="G7" s="255">
        <v>1672</v>
      </c>
      <c r="H7" s="255">
        <v>2.7607659999999998</v>
      </c>
      <c r="I7" s="255">
        <v>432</v>
      </c>
      <c r="J7" s="255">
        <v>3.2986110000000002</v>
      </c>
      <c r="K7" s="255">
        <v>483</v>
      </c>
      <c r="L7" s="256">
        <v>2.3540369999999999</v>
      </c>
      <c r="M7" s="255">
        <v>235</v>
      </c>
      <c r="N7" s="256">
        <v>1.931915</v>
      </c>
      <c r="O7" s="255">
        <v>121</v>
      </c>
      <c r="P7" s="256">
        <v>2.991736</v>
      </c>
    </row>
    <row r="8" spans="1:16" x14ac:dyDescent="0.3">
      <c r="A8" s="411" t="s">
        <v>4</v>
      </c>
      <c r="B8" s="27" t="s">
        <v>6</v>
      </c>
      <c r="C8" s="8">
        <v>922</v>
      </c>
      <c r="D8" s="257">
        <v>1.52603</v>
      </c>
      <c r="E8" s="8">
        <v>295</v>
      </c>
      <c r="F8" s="257">
        <v>1.1423730000000001</v>
      </c>
      <c r="G8" s="257">
        <v>1237</v>
      </c>
      <c r="H8" s="257">
        <v>2.2683909999999998</v>
      </c>
      <c r="I8" s="257">
        <v>330</v>
      </c>
      <c r="J8" s="257">
        <v>2.6272730000000002</v>
      </c>
      <c r="K8" s="257">
        <v>216</v>
      </c>
      <c r="L8" s="258">
        <v>1.0787040000000001</v>
      </c>
      <c r="M8" s="257">
        <v>120</v>
      </c>
      <c r="N8" s="258">
        <v>1</v>
      </c>
      <c r="O8" s="257">
        <v>59</v>
      </c>
      <c r="P8" s="258">
        <v>1</v>
      </c>
    </row>
    <row r="9" spans="1:16" ht="15" thickBot="1" x14ac:dyDescent="0.35">
      <c r="A9" s="413"/>
      <c r="B9" s="29" t="s">
        <v>7</v>
      </c>
      <c r="C9" s="14">
        <v>263</v>
      </c>
      <c r="D9" s="259">
        <v>3.6692019999999999</v>
      </c>
      <c r="E9" s="14">
        <v>194</v>
      </c>
      <c r="F9" s="259">
        <v>2.4690720000000002</v>
      </c>
      <c r="G9" s="259">
        <v>435</v>
      </c>
      <c r="H9" s="259">
        <v>4.16092</v>
      </c>
      <c r="I9" s="259">
        <v>102</v>
      </c>
      <c r="J9" s="259">
        <v>5.4705880000000002</v>
      </c>
      <c r="K9" s="259">
        <v>267</v>
      </c>
      <c r="L9" s="260">
        <v>3.3857680000000001</v>
      </c>
      <c r="M9" s="259">
        <v>115</v>
      </c>
      <c r="N9" s="260">
        <v>2.9043480000000002</v>
      </c>
      <c r="O9" s="259">
        <v>62</v>
      </c>
      <c r="P9" s="260">
        <v>4.8870969999999998</v>
      </c>
    </row>
    <row r="10" spans="1:16" x14ac:dyDescent="0.3">
      <c r="A10" s="411" t="s">
        <v>297</v>
      </c>
      <c r="B10" s="27" t="s">
        <v>9</v>
      </c>
      <c r="C10" s="8">
        <v>483</v>
      </c>
      <c r="D10" s="257">
        <v>1.1511389999999999</v>
      </c>
      <c r="E10" s="8">
        <v>170</v>
      </c>
      <c r="F10" s="257">
        <v>1.7</v>
      </c>
      <c r="G10" s="257">
        <v>677</v>
      </c>
      <c r="H10" s="257">
        <v>2.3707530000000001</v>
      </c>
      <c r="I10" s="257">
        <v>211</v>
      </c>
      <c r="J10" s="257">
        <v>1.966825</v>
      </c>
      <c r="K10" s="257">
        <v>166</v>
      </c>
      <c r="L10" s="258">
        <v>1.3614459999999999</v>
      </c>
      <c r="M10" s="257">
        <v>118</v>
      </c>
      <c r="N10" s="258">
        <v>1.1355930000000001</v>
      </c>
      <c r="O10" s="257">
        <v>72</v>
      </c>
      <c r="P10" s="258">
        <v>2.0138889999999998</v>
      </c>
    </row>
    <row r="11" spans="1:16" x14ac:dyDescent="0.3">
      <c r="A11" s="412"/>
      <c r="B11" s="28" t="s">
        <v>10</v>
      </c>
      <c r="C11" s="11">
        <v>37</v>
      </c>
      <c r="D11" s="261">
        <v>1</v>
      </c>
      <c r="E11" s="11">
        <v>108</v>
      </c>
      <c r="F11" s="261">
        <v>1</v>
      </c>
      <c r="G11" s="261">
        <v>69</v>
      </c>
      <c r="H11" s="261">
        <v>1.1014489999999999</v>
      </c>
      <c r="I11" s="261">
        <v>20</v>
      </c>
      <c r="J11" s="261">
        <v>1</v>
      </c>
      <c r="K11" s="261">
        <v>100</v>
      </c>
      <c r="L11" s="262">
        <v>1.33</v>
      </c>
      <c r="M11" s="261">
        <v>20</v>
      </c>
      <c r="N11" s="262">
        <v>1</v>
      </c>
      <c r="O11" s="261">
        <v>0</v>
      </c>
      <c r="P11" s="262"/>
    </row>
    <row r="12" spans="1:16" ht="15" thickBot="1" x14ac:dyDescent="0.35">
      <c r="A12" s="413"/>
      <c r="B12" s="29" t="s">
        <v>11</v>
      </c>
      <c r="C12" s="14">
        <v>665</v>
      </c>
      <c r="D12" s="259">
        <v>2.6751879999999999</v>
      </c>
      <c r="E12" s="14">
        <v>211</v>
      </c>
      <c r="F12" s="259">
        <v>1.9857819999999999</v>
      </c>
      <c r="G12" s="259">
        <v>926</v>
      </c>
      <c r="H12" s="259">
        <v>3.169546</v>
      </c>
      <c r="I12" s="259">
        <v>201</v>
      </c>
      <c r="J12" s="259">
        <v>4.9253729999999996</v>
      </c>
      <c r="K12" s="259">
        <v>217</v>
      </c>
      <c r="L12" s="260">
        <v>3.5852529999999998</v>
      </c>
      <c r="M12" s="259">
        <v>97</v>
      </c>
      <c r="N12" s="260">
        <v>3.092784</v>
      </c>
      <c r="O12" s="259">
        <v>49</v>
      </c>
      <c r="P12" s="260">
        <v>4.4285709999999998</v>
      </c>
    </row>
    <row r="13" spans="1:16" x14ac:dyDescent="0.3">
      <c r="A13" s="442" t="s">
        <v>12</v>
      </c>
      <c r="B13" s="27" t="s">
        <v>13</v>
      </c>
      <c r="C13" s="8">
        <v>85</v>
      </c>
      <c r="D13" s="257">
        <v>5.2470590000000001</v>
      </c>
      <c r="E13" s="8">
        <v>22</v>
      </c>
      <c r="F13" s="257">
        <v>3.3636360000000001</v>
      </c>
      <c r="G13" s="257">
        <v>66</v>
      </c>
      <c r="H13" s="257">
        <v>5.5</v>
      </c>
      <c r="I13" s="257">
        <v>40</v>
      </c>
      <c r="J13" s="257">
        <v>3.1749999999999998</v>
      </c>
      <c r="K13" s="257">
        <v>65</v>
      </c>
      <c r="L13" s="258">
        <v>4.5538460000000001</v>
      </c>
      <c r="M13" s="257">
        <v>61</v>
      </c>
      <c r="N13" s="258">
        <v>4.5901639999999997</v>
      </c>
      <c r="O13" s="257">
        <v>21</v>
      </c>
      <c r="P13" s="258">
        <v>1.380952</v>
      </c>
    </row>
    <row r="14" spans="1:16" x14ac:dyDescent="0.3">
      <c r="A14" s="415"/>
      <c r="B14" s="28" t="s">
        <v>14</v>
      </c>
      <c r="C14" s="11">
        <v>765</v>
      </c>
      <c r="D14" s="261">
        <v>1.8745099999999999</v>
      </c>
      <c r="E14" s="11">
        <v>375</v>
      </c>
      <c r="F14" s="261">
        <v>1.304</v>
      </c>
      <c r="G14" s="261">
        <v>486</v>
      </c>
      <c r="H14" s="261">
        <v>2.744856</v>
      </c>
      <c r="I14" s="261">
        <v>70</v>
      </c>
      <c r="J14" s="261">
        <v>3.4</v>
      </c>
      <c r="K14" s="261">
        <v>72</v>
      </c>
      <c r="L14" s="262">
        <v>1.5555559999999999</v>
      </c>
      <c r="M14" s="261">
        <v>112</v>
      </c>
      <c r="N14" s="262">
        <v>1</v>
      </c>
      <c r="O14" s="261">
        <v>76</v>
      </c>
      <c r="P14" s="262">
        <v>2.276316</v>
      </c>
    </row>
    <row r="15" spans="1:16" x14ac:dyDescent="0.3">
      <c r="A15" s="415"/>
      <c r="B15" s="28" t="s">
        <v>15</v>
      </c>
      <c r="C15" s="11">
        <v>324</v>
      </c>
      <c r="D15" s="261">
        <v>1.9401200000000001</v>
      </c>
      <c r="E15" s="11">
        <v>92</v>
      </c>
      <c r="F15" s="261">
        <v>2.75</v>
      </c>
      <c r="G15" s="261">
        <v>1043</v>
      </c>
      <c r="H15" s="261">
        <v>2.6912750000000001</v>
      </c>
      <c r="I15" s="261">
        <v>141</v>
      </c>
      <c r="J15" s="261">
        <v>5.7375889999999998</v>
      </c>
      <c r="K15" s="261">
        <v>304</v>
      </c>
      <c r="L15" s="262">
        <v>2.259868</v>
      </c>
      <c r="M15" s="261">
        <v>62</v>
      </c>
      <c r="N15" s="262">
        <v>1</v>
      </c>
      <c r="O15" s="261">
        <v>24</v>
      </c>
      <c r="P15" s="262">
        <v>6.6666670000000003</v>
      </c>
    </row>
    <row r="16" spans="1:16" ht="15" thickBot="1" x14ac:dyDescent="0.35">
      <c r="A16" s="416"/>
      <c r="B16" s="29" t="s">
        <v>16</v>
      </c>
      <c r="C16" s="14">
        <v>11</v>
      </c>
      <c r="D16" s="259">
        <v>1</v>
      </c>
      <c r="E16" s="14">
        <v>0</v>
      </c>
      <c r="F16" s="259">
        <v>0</v>
      </c>
      <c r="G16" s="259">
        <v>77</v>
      </c>
      <c r="H16" s="259">
        <v>1.454545</v>
      </c>
      <c r="I16" s="259">
        <v>181</v>
      </c>
      <c r="J16" s="259">
        <v>1.3867400000000001</v>
      </c>
      <c r="K16" s="259">
        <v>42</v>
      </c>
      <c r="L16" s="260">
        <v>1</v>
      </c>
      <c r="M16" s="259">
        <v>0</v>
      </c>
      <c r="N16" s="260">
        <v>0</v>
      </c>
      <c r="O16" s="259">
        <v>0</v>
      </c>
      <c r="P16" s="260"/>
    </row>
    <row r="24" spans="2:4" x14ac:dyDescent="0.3">
      <c r="B24" s="263"/>
      <c r="D24" s="22"/>
    </row>
    <row r="25" spans="2:4" x14ac:dyDescent="0.3">
      <c r="B25" s="263"/>
      <c r="D25" s="22"/>
    </row>
    <row r="26" spans="2:4" x14ac:dyDescent="0.3">
      <c r="B26" s="263"/>
      <c r="D26" s="22"/>
    </row>
    <row r="27" spans="2:4" x14ac:dyDescent="0.3">
      <c r="B27" s="263"/>
      <c r="D27" s="22"/>
    </row>
    <row r="28" spans="2:4" x14ac:dyDescent="0.3">
      <c r="B28" s="263"/>
      <c r="D28" s="22"/>
    </row>
    <row r="29" spans="2:4" x14ac:dyDescent="0.3">
      <c r="B29" s="263"/>
      <c r="D29" s="22"/>
    </row>
    <row r="30" spans="2:4" x14ac:dyDescent="0.3">
      <c r="B30" s="263"/>
      <c r="D30" s="22"/>
    </row>
    <row r="31" spans="2:4" x14ac:dyDescent="0.3">
      <c r="B31" s="263"/>
    </row>
    <row r="38" spans="3:9" x14ac:dyDescent="0.3">
      <c r="I38" s="24"/>
    </row>
    <row r="45" spans="3:9" x14ac:dyDescent="0.3">
      <c r="C45" s="54"/>
    </row>
    <row r="46" spans="3:9" x14ac:dyDescent="0.3">
      <c r="C46" s="54"/>
    </row>
    <row r="47" spans="3:9" x14ac:dyDescent="0.3">
      <c r="C47" s="54"/>
      <c r="G47" s="24"/>
    </row>
    <row r="48" spans="3:9" x14ac:dyDescent="0.3">
      <c r="C48" s="54"/>
      <c r="G48" s="263"/>
    </row>
    <row r="49" spans="3:3" x14ac:dyDescent="0.3">
      <c r="C49" s="54"/>
    </row>
    <row r="50" spans="3:3" x14ac:dyDescent="0.3">
      <c r="C50" s="54"/>
    </row>
    <row r="51" spans="3:3" x14ac:dyDescent="0.3">
      <c r="C51" s="54"/>
    </row>
  </sheetData>
  <mergeCells count="12">
    <mergeCell ref="M5:N5"/>
    <mergeCell ref="O5:P5"/>
    <mergeCell ref="A7:B7"/>
    <mergeCell ref="A8:A9"/>
    <mergeCell ref="A10:A12"/>
    <mergeCell ref="I5:J5"/>
    <mergeCell ref="K5:L5"/>
    <mergeCell ref="A13:A16"/>
    <mergeCell ref="A5:B6"/>
    <mergeCell ref="C5:D5"/>
    <mergeCell ref="E5:F5"/>
    <mergeCell ref="G5:H5"/>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C5:C8"/>
  <sheetViews>
    <sheetView workbookViewId="0">
      <selection activeCell="C14" sqref="C14"/>
    </sheetView>
  </sheetViews>
  <sheetFormatPr defaultColWidth="11.44140625" defaultRowHeight="14.4" x14ac:dyDescent="0.3"/>
  <cols>
    <col min="3" max="3" width="45.21875" bestFit="1" customWidth="1"/>
  </cols>
  <sheetData>
    <row r="5" spans="3:3" x14ac:dyDescent="0.3">
      <c r="C5" s="52" t="s">
        <v>379</v>
      </c>
    </row>
    <row r="6" spans="3:3" x14ac:dyDescent="0.3">
      <c r="C6" t="s">
        <v>96</v>
      </c>
    </row>
    <row r="7" spans="3:3" x14ac:dyDescent="0.3">
      <c r="C7" t="s">
        <v>181</v>
      </c>
    </row>
    <row r="8" spans="3:3" x14ac:dyDescent="0.3">
      <c r="C8" s="1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1A458A224826124E8B45B1D613300CFC" PreviousValue="false"/>
</file>

<file path=customXml/item2.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CDCABF90C5D02B4C86008B0538E6DE39" ma:contentTypeVersion="1056" ma:contentTypeDescription="A content type to manage public (operations) IDB documents" ma:contentTypeScope="" ma:versionID="3c67e7506f13e1c9f5b090d9ed8f5e44">
  <xsd:schema xmlns:xsd="http://www.w3.org/2001/XMLSchema" xmlns:xs="http://www.w3.org/2001/XMLSchema" xmlns:p="http://schemas.microsoft.com/office/2006/metadata/properties" xmlns:ns2="cdc7663a-08f0-4737-9e8c-148ce897a09c" targetNamespace="http://schemas.microsoft.com/office/2006/metadata/properties" ma:root="true" ma:fieldsID="602f088a23491dfe2ca0e974701f8618"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O-T1256"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Project_x0020_Document_x0020_Type xmlns="cdc7663a-08f0-4737-9e8c-148ce897a09c" xsi:nil="true"/>
    <Record_x0020_Number xmlns="cdc7663a-08f0-4737-9e8c-148ce897a09c">R0002377600</Record_x0020_Number>
    <Key_x0020_Document xmlns="cdc7663a-08f0-4737-9e8c-148ce897a09c">false</Key_x0020_Document>
    <Division_x0020_or_x0020_Unit xmlns="cdc7663a-08f0-4737-9e8c-148ce897a09c">CAN/CBO</Division_x0020_or_x0020_Unit>
    <Document_x0020_Author xmlns="cdc7663a-08f0-4737-9e8c-148ce897a09c">Urquidi Zijderveld, Manuel Enrique</Document_x0020_Author>
    <_dlc_DocId xmlns="cdc7663a-08f0-4737-9e8c-148ce897a09c">EZSHARE-1555018188-19</_dlc_DocId>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Bolivia</TermName>
          <TermId xmlns="http://schemas.microsoft.com/office/infopath/2007/PartnerControls">6445a937-aea4-4907-9f24-bff96a7c61c8</TermId>
        </TermInfo>
      </Terms>
    </ic46d7e087fd4a108fb86518ca413cc6>
    <Operation_x0020_Type xmlns="cdc7663a-08f0-4737-9e8c-148ce897a09c">Technical Cooperation</Operation_x0020_Type>
    <TaxCatchAll xmlns="cdc7663a-08f0-4737-9e8c-148ce897a09c">
      <Value>33</Value>
      <Value>193</Value>
      <Value>3</Value>
      <Value>37</Value>
      <Value>45</Value>
    </TaxCatchAll>
    <Fiscal_x0020_Year_x0020_IDB xmlns="cdc7663a-08f0-4737-9e8c-148ce897a09c">2019</Fiscal_x0020_Year_x0020_IDB>
    <b26cdb1da78c4bb4b1c1bac2f6ac5911 xmlns="cdc7663a-08f0-4737-9e8c-148ce897a09c">
      <Terms xmlns="http://schemas.microsoft.com/office/infopath/2007/PartnerControls"/>
    </b26cdb1da78c4bb4b1c1bac2f6ac5911>
    <Project_x0020_Number xmlns="cdc7663a-08f0-4737-9e8c-148ce897a09c">BO-T1256</Project_x0020_Number>
    <Package_x0020_Code xmlns="cdc7663a-08f0-4737-9e8c-148ce897a09c" xsi:nil="true"/>
    <Migration_x0020_Info xmlns="cdc7663a-08f0-4737-9e8c-148ce897a09c" xsi:nil="true"/>
    <Related_x0020_SisCor_x0020_Number xmlns="cdc7663a-08f0-4737-9e8c-148ce897a09c" xsi:nil="true"/>
    <Approval_x0020_Number xmlns="cdc7663a-08f0-4737-9e8c-148ce897a09c">ATN/OC-15615-BO;</Approval_x0020_Number>
    <Business_x0020_Area xmlns="cdc7663a-08f0-4737-9e8c-148ce897a09c">Results Matrix</Business_x0020_Area>
    <SISCOR_x0020_Number xmlns="cdc7663a-08f0-4737-9e8c-148ce897a09c" xsi:nil="true"/>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Access_x0020_to_x0020_Information_x00a0_Policy xmlns="cdc7663a-08f0-4737-9e8c-148ce897a09c">Public</Access_x0020_to_x0020_Information_x00a0_Policy>
    <Identifier xmlns="cdc7663a-08f0-4737-9e8c-148ce897a09c" xsi:nil="true"/>
    <g511464f9e53401d84b16fa9b379a574 xmlns="cdc7663a-08f0-4737-9e8c-148ce897a09c">
      <Terms xmlns="http://schemas.microsoft.com/office/infopath/2007/PartnerControls">
        <TermInfo xmlns="http://schemas.microsoft.com/office/infopath/2007/PartnerControls">
          <TermName xmlns="http://schemas.microsoft.com/office/infopath/2007/PartnerControls">SVC</TermName>
          <TermId xmlns="http://schemas.microsoft.com/office/infopath/2007/PartnerControls">6a05a884-586d-4339-b694-7f15c957c4f3</TermId>
        </TermInfo>
      </Terms>
    </g511464f9e53401d84b16fa9b379a574>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SOCIAL INVESTMENT</TermName>
          <TermId xmlns="http://schemas.microsoft.com/office/infopath/2007/PartnerControls">3f908695-d5b5-49f6-941f-76876b39564f</TermId>
        </TermInfo>
      </Terms>
    </nddeef1749674d76abdbe4b239a70bc6>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LABOR POLICY</TermName>
          <TermId xmlns="http://schemas.microsoft.com/office/infopath/2007/PartnerControls">e71f91eb-7c75-452b-8d19-3a449ce1e247</TermId>
        </TermInfo>
      </Terms>
    </b2ec7cfb18674cb8803df6b262e8b107>
    <Document_x0020_Language_x0020_IDB xmlns="cdc7663a-08f0-4737-9e8c-148ce897a09c">Spanish</Document_x0020_Language_x0020_IDB>
    <_dlc_DocIdUrl xmlns="cdc7663a-08f0-4737-9e8c-148ce897a09c">
      <Url>https://idbg.sharepoint.com/teams/EZ-BO-TCP/BO-T1256/_layouts/15/DocIdRedir.aspx?ID=EZSHARE-1555018188-19</Url>
      <Description>EZSHARE-1555018188-19</Description>
    </_dlc_DocIdUrl>
    <Phase xmlns="cdc7663a-08f0-4737-9e8c-148ce897a09c">ACTIVE</Phase>
    <Other_x0020_Author xmlns="cdc7663a-08f0-4737-9e8c-148ce897a09c" xsi:nil="true"/>
    <IDBDocs_x0020_Number xmlns="cdc7663a-08f0-4737-9e8c-148ce897a09c" xsi:nil="true"/>
    <Disclosure_x0020_Activity xmlns="cdc7663a-08f0-4737-9e8c-148ce897a09c">Publication</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EBA7C43D-1411-4989-9ECB-FCE6CCF0AF4B}"/>
</file>

<file path=customXml/itemProps2.xml><?xml version="1.0" encoding="utf-8"?>
<ds:datastoreItem xmlns:ds="http://schemas.openxmlformats.org/officeDocument/2006/customXml" ds:itemID="{2FAC7155-0817-4439-9BA6-6F313CD0B398}"/>
</file>

<file path=customXml/itemProps3.xml><?xml version="1.0" encoding="utf-8"?>
<ds:datastoreItem xmlns:ds="http://schemas.openxmlformats.org/officeDocument/2006/customXml" ds:itemID="{C6783ECC-BED9-433A-90B3-2B3658314F0E}"/>
</file>

<file path=customXml/itemProps4.xml><?xml version="1.0" encoding="utf-8"?>
<ds:datastoreItem xmlns:ds="http://schemas.openxmlformats.org/officeDocument/2006/customXml" ds:itemID="{8942F2CC-A917-4E85-9320-75228030ABD7}"/>
</file>

<file path=customXml/itemProps5.xml><?xml version="1.0" encoding="utf-8"?>
<ds:datastoreItem xmlns:ds="http://schemas.openxmlformats.org/officeDocument/2006/customXml" ds:itemID="{B106C249-99BE-45A8-9BF5-A952F4558BD2}"/>
</file>

<file path=customXml/itemProps6.xml><?xml version="1.0" encoding="utf-8"?>
<ds:datastoreItem xmlns:ds="http://schemas.openxmlformats.org/officeDocument/2006/customXml" ds:itemID="{60B624C1-D687-4E49-86F7-34292F06F0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1</vt:i4>
      </vt:variant>
    </vt:vector>
  </HeadingPairs>
  <TitlesOfParts>
    <vt:vector size="126" baseType="lpstr">
      <vt:lpstr>Caratula </vt:lpstr>
      <vt:lpstr>Copyright</vt:lpstr>
      <vt:lpstr>OFERTA</vt:lpstr>
      <vt:lpstr>UNIVERSIDADES</vt:lpstr>
      <vt:lpstr>Oferta-T1</vt:lpstr>
      <vt:lpstr>U.N</vt:lpstr>
      <vt:lpstr>Oferta-T2</vt:lpstr>
      <vt:lpstr>Oferta-T3</vt:lpstr>
      <vt:lpstr>Oferta-T4</vt:lpstr>
      <vt:lpstr>Oferta-T5</vt:lpstr>
      <vt:lpstr>Oferta-T6</vt:lpstr>
      <vt:lpstr>Oferta-T7</vt:lpstr>
      <vt:lpstr>Oferta-T8</vt:lpstr>
      <vt:lpstr>Oferta-T9</vt:lpstr>
      <vt:lpstr>U.M.</vt:lpstr>
      <vt:lpstr>Oferta-T10</vt:lpstr>
      <vt:lpstr>Oferta-T11</vt:lpstr>
      <vt:lpstr>Oferta-T12</vt:lpstr>
      <vt:lpstr>Oferta-T13</vt:lpstr>
      <vt:lpstr>Oferta-T14</vt:lpstr>
      <vt:lpstr>Oferta-T15</vt:lpstr>
      <vt:lpstr>Oferta-T16</vt:lpstr>
      <vt:lpstr>Oferta-T17</vt:lpstr>
      <vt:lpstr>U.T.</vt:lpstr>
      <vt:lpstr>Oferta-T18</vt:lpstr>
      <vt:lpstr>Oferta-T19</vt:lpstr>
      <vt:lpstr>Oferta-T20</vt:lpstr>
      <vt:lpstr>Oferta-T21</vt:lpstr>
      <vt:lpstr>Oferta-T22</vt:lpstr>
      <vt:lpstr>Oferta-T23</vt:lpstr>
      <vt:lpstr>Oferta-T24</vt:lpstr>
      <vt:lpstr>Oferta-T25</vt:lpstr>
      <vt:lpstr>T.U</vt:lpstr>
      <vt:lpstr>Oferta-T26</vt:lpstr>
      <vt:lpstr>T.U. N.</vt:lpstr>
      <vt:lpstr>Oferta-T27</vt:lpstr>
      <vt:lpstr>Oferta-T28</vt:lpstr>
      <vt:lpstr>Oferta-T29</vt:lpstr>
      <vt:lpstr>T.U. M</vt:lpstr>
      <vt:lpstr>Oferta-T30</vt:lpstr>
      <vt:lpstr>Oferta-T31</vt:lpstr>
      <vt:lpstr>Oferta-T32</vt:lpstr>
      <vt:lpstr>T.U. T.</vt:lpstr>
      <vt:lpstr>Oferta-T33</vt:lpstr>
      <vt:lpstr>Oferta-T34</vt:lpstr>
      <vt:lpstr>Oferta-T35</vt:lpstr>
      <vt:lpstr>Inst. Tec.</vt:lpstr>
      <vt:lpstr>Oferta-T36</vt:lpstr>
      <vt:lpstr>T.E.</vt:lpstr>
      <vt:lpstr>Oferta-T37, 38 Y 39</vt:lpstr>
      <vt:lpstr>Oferta-T40</vt:lpstr>
      <vt:lpstr>T.T.</vt:lpstr>
      <vt:lpstr>Oferta-T41, 42 Y 43</vt:lpstr>
      <vt:lpstr>Oferta-T44</vt:lpstr>
      <vt:lpstr>DEMANDA</vt:lpstr>
      <vt:lpstr>Demanda-Parte 1</vt:lpstr>
      <vt:lpstr>Demanda-T1</vt:lpstr>
      <vt:lpstr>Demanda-T2</vt:lpstr>
      <vt:lpstr>Demanda-T3</vt:lpstr>
      <vt:lpstr>Demanda-T4</vt:lpstr>
      <vt:lpstr>Demanda-T5</vt:lpstr>
      <vt:lpstr>Demanda-T6</vt:lpstr>
      <vt:lpstr>Demanda-T7</vt:lpstr>
      <vt:lpstr>Demanda-T8</vt:lpstr>
      <vt:lpstr>Demanda-T9</vt:lpstr>
      <vt:lpstr>Demanda-T10</vt:lpstr>
      <vt:lpstr>Demanda-T11</vt:lpstr>
      <vt:lpstr>Demanda-T12</vt:lpstr>
      <vt:lpstr>Demanda-T13</vt:lpstr>
      <vt:lpstr>Demanda-T14</vt:lpstr>
      <vt:lpstr>Demanda-T15</vt:lpstr>
      <vt:lpstr>Demanda-T16</vt:lpstr>
      <vt:lpstr>Demanda-T17</vt:lpstr>
      <vt:lpstr>Demanda-T18 y T19</vt:lpstr>
      <vt:lpstr>Demanda-Parte 2</vt:lpstr>
      <vt:lpstr>Demanda-T20</vt:lpstr>
      <vt:lpstr>Demanda-T21</vt:lpstr>
      <vt:lpstr>Demanda-Parte 3</vt:lpstr>
      <vt:lpstr>Demanda-T22</vt:lpstr>
      <vt:lpstr>Demanda-T23</vt:lpstr>
      <vt:lpstr>Demanda-T24</vt:lpstr>
      <vt:lpstr>Demanda-T25</vt:lpstr>
      <vt:lpstr>Demanda-T26</vt:lpstr>
      <vt:lpstr>Demanda-T27</vt:lpstr>
      <vt:lpstr>Demanda-T28</vt:lpstr>
      <vt:lpstr>Demanda-T29,T30 y T31</vt:lpstr>
      <vt:lpstr>Demanda-T32</vt:lpstr>
      <vt:lpstr>Demanda-Parte 4</vt:lpstr>
      <vt:lpstr>Demanda-T33</vt:lpstr>
      <vt:lpstr>Demanda-T34</vt:lpstr>
      <vt:lpstr>Demanda-T35</vt:lpstr>
      <vt:lpstr>Demanda-T36</vt:lpstr>
      <vt:lpstr>Demanda-T37</vt:lpstr>
      <vt:lpstr>Demanda-T38</vt:lpstr>
      <vt:lpstr>Demanda-T39</vt:lpstr>
      <vt:lpstr>Demanda-Parte 4b</vt:lpstr>
      <vt:lpstr>Demanda-T40</vt:lpstr>
      <vt:lpstr>Demanda-T41</vt:lpstr>
      <vt:lpstr>Demanda-Parte 5</vt:lpstr>
      <vt:lpstr>Demanda-T42</vt:lpstr>
      <vt:lpstr>Demanda-T43</vt:lpstr>
      <vt:lpstr>Demanda-T44</vt:lpstr>
      <vt:lpstr>Demanda-T45</vt:lpstr>
      <vt:lpstr>Demanda-T46</vt:lpstr>
      <vt:lpstr>Indice de Desacople </vt:lpstr>
      <vt:lpstr>Demanda-T47 y T48</vt:lpstr>
      <vt:lpstr>Demanda-Parte 5b</vt:lpstr>
      <vt:lpstr>Demanda-T49</vt:lpstr>
      <vt:lpstr>Demanda-T50</vt:lpstr>
      <vt:lpstr>Demanda-Parte 6</vt:lpstr>
      <vt:lpstr>Demanda-T51</vt:lpstr>
      <vt:lpstr>Demanda-T52 y T53 </vt:lpstr>
      <vt:lpstr>Demanda-T54</vt:lpstr>
      <vt:lpstr>Demanda-T55</vt:lpstr>
      <vt:lpstr>Demanda-T56</vt:lpstr>
      <vt:lpstr>Demanda-T57</vt:lpstr>
      <vt:lpstr>Demanda-Parte 7</vt:lpstr>
      <vt:lpstr>Demanda-T58</vt:lpstr>
      <vt:lpstr>Demanda-T59</vt:lpstr>
      <vt:lpstr>Demanda-T60</vt:lpstr>
      <vt:lpstr>Demanda-T61</vt:lpstr>
      <vt:lpstr>Demanda-T62</vt:lpstr>
      <vt:lpstr>Demanda-T63</vt:lpstr>
      <vt:lpstr>Demanda-Parte 8</vt:lpstr>
      <vt:lpstr>Demanda-T64</vt:lpstr>
      <vt:lpstr>'Oferta-T1'!_Toc286403450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Garcia del Castillo</dc:creator>
  <cp:keywords/>
  <cp:lastModifiedBy>Valencia Rivamontan, Jose Horacio</cp:lastModifiedBy>
  <dcterms:created xsi:type="dcterms:W3CDTF">2016-10-21T22:02:54Z</dcterms:created>
  <dcterms:modified xsi:type="dcterms:W3CDTF">2019-03-21T21:27:03Z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isclosure Activity">
    <vt:lpwstr/>
  </property>
  <property fmtid="{D5CDD505-2E9C-101B-9397-08002B2CF9AE}" pid="5" name="TaxKeywordTaxHTField">
    <vt:lpwstr/>
  </property>
  <property fmtid="{D5CDD505-2E9C-101B-9397-08002B2CF9AE}" pid="6" name="Series Operations IDB">
    <vt:lpwstr/>
  </property>
  <property fmtid="{D5CDD505-2E9C-101B-9397-08002B2CF9AE}" pid="7" name="Sub-Sector">
    <vt:lpwstr>193;#LABOR POLICY|e71f91eb-7c75-452b-8d19-3a449ce1e247</vt:lpwstr>
  </property>
  <property fmtid="{D5CDD505-2E9C-101B-9397-08002B2CF9AE}" pid="8" name="Country">
    <vt:lpwstr>33;#Bolivia|6445a937-aea4-4907-9f24-bff96a7c61c8</vt:lpwstr>
  </property>
  <property fmtid="{D5CDD505-2E9C-101B-9397-08002B2CF9AE}" pid="9" name="Fund IDB">
    <vt:lpwstr>37;#SVC|6a05a884-586d-4339-b694-7f15c957c4f3</vt:lpwstr>
  </property>
  <property fmtid="{D5CDD505-2E9C-101B-9397-08002B2CF9AE}" pid="10" name="_dlc_DocIdItemGuid">
    <vt:lpwstr>845a40b2-8734-4020-92fb-f47b3d706bdf</vt:lpwstr>
  </property>
  <property fmtid="{D5CDD505-2E9C-101B-9397-08002B2CF9AE}" pid="11" name="Sector IDB">
    <vt:lpwstr>45;#SOCIAL INVESTMENT|3f908695-d5b5-49f6-941f-76876b39564f</vt:lpwstr>
  </property>
  <property fmtid="{D5CDD505-2E9C-101B-9397-08002B2CF9AE}" pid="12" name="Disclosed">
    <vt:bool>false</vt:bool>
  </property>
  <property fmtid="{D5CDD505-2E9C-101B-9397-08002B2CF9AE}" pid="13" name="Function Operations IDB">
    <vt:lpwstr>3;#Monitoring and Reporting|df3c2aa1-d63e-41aa-b1f5-bb15dee691ca</vt:lpwstr>
  </property>
  <property fmtid="{D5CDD505-2E9C-101B-9397-08002B2CF9AE}" pid="14" name="ContentTypeId">
    <vt:lpwstr>0x0101001A458A224826124E8B45B1D613300CFC00CDCABF90C5D02B4C86008B0538E6DE39</vt:lpwstr>
  </property>
</Properties>
</file>